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MC ระบบ 1.68\ลงเว็บไซต์ excel PDF\"/>
    </mc:Choice>
  </mc:AlternateContent>
  <xr:revisionPtr revIDLastSave="0" documentId="8_{AA2A3113-2B46-4F44-8E0D-B422913DF7C3}" xr6:coauthVersionLast="47" xr6:coauthVersionMax="47" xr10:uidLastSave="{00000000-0000-0000-0000-000000000000}"/>
  <bookViews>
    <workbookView xWindow="-108" yWindow="-108" windowWidth="23256" windowHeight="13896" xr2:uid="{5C5A6E5F-4647-4760-ADD5-684371EDE972}"/>
  </bookViews>
  <sheets>
    <sheet name="แยกกลุ่ม รร." sheetId="1" r:id="rId1"/>
  </sheets>
  <definedNames>
    <definedName name="_xlnm.Print_Titles" localSheetId="0">'แยกกลุ่ม รร.'!$1:$3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5" i="1" l="1"/>
  <c r="F235" i="1"/>
  <c r="E235" i="1"/>
  <c r="D235" i="1"/>
  <c r="G234" i="1"/>
  <c r="F234" i="1"/>
  <c r="E234" i="1"/>
  <c r="D234" i="1"/>
  <c r="G225" i="1"/>
  <c r="F225" i="1"/>
  <c r="E225" i="1"/>
  <c r="D225" i="1"/>
  <c r="G213" i="1"/>
  <c r="F213" i="1"/>
  <c r="E213" i="1"/>
  <c r="D213" i="1"/>
  <c r="F197" i="1"/>
  <c r="E197" i="1"/>
  <c r="D197" i="1"/>
  <c r="G196" i="1"/>
  <c r="G236" i="1" s="1"/>
  <c r="F196" i="1"/>
  <c r="E196" i="1"/>
  <c r="D196" i="1"/>
  <c r="G180" i="1"/>
  <c r="F180" i="1"/>
  <c r="E180" i="1"/>
  <c r="D180" i="1"/>
  <c r="G168" i="1"/>
  <c r="F168" i="1"/>
  <c r="E168" i="1"/>
  <c r="D168" i="1"/>
  <c r="G154" i="1"/>
  <c r="F154" i="1"/>
  <c r="E154" i="1"/>
  <c r="G153" i="1"/>
  <c r="F153" i="1"/>
  <c r="F236" i="1" s="1"/>
  <c r="E153" i="1"/>
  <c r="E236" i="1" s="1"/>
  <c r="D153" i="1"/>
  <c r="D236" i="1" s="1"/>
  <c r="G146" i="1"/>
  <c r="F146" i="1"/>
  <c r="E146" i="1"/>
  <c r="D146" i="1"/>
  <c r="G127" i="1"/>
  <c r="F127" i="1"/>
  <c r="E127" i="1"/>
  <c r="D127" i="1"/>
  <c r="G117" i="1"/>
  <c r="F117" i="1"/>
  <c r="E117" i="1"/>
  <c r="D117" i="1"/>
  <c r="G104" i="1"/>
  <c r="G128" i="1" s="1"/>
  <c r="F104" i="1"/>
  <c r="F128" i="1" s="1"/>
  <c r="E104" i="1"/>
  <c r="E128" i="1" s="1"/>
  <c r="D104" i="1"/>
  <c r="D128" i="1" s="1"/>
  <c r="G93" i="1"/>
  <c r="F93" i="1"/>
  <c r="E93" i="1"/>
  <c r="D93" i="1"/>
  <c r="G84" i="1"/>
  <c r="F84" i="1"/>
  <c r="E84" i="1"/>
  <c r="D84" i="1"/>
  <c r="G73" i="1"/>
  <c r="G72" i="1"/>
  <c r="F72" i="1"/>
  <c r="E72" i="1"/>
  <c r="D72" i="1"/>
  <c r="G59" i="1"/>
  <c r="F59" i="1"/>
  <c r="E59" i="1"/>
  <c r="E73" i="1" s="1"/>
  <c r="D59" i="1"/>
  <c r="D73" i="1" s="1"/>
  <c r="G52" i="1"/>
  <c r="F52" i="1"/>
  <c r="F73" i="1" s="1"/>
  <c r="E52" i="1"/>
  <c r="D52" i="1"/>
  <c r="G36" i="1"/>
  <c r="F36" i="1"/>
  <c r="E36" i="1"/>
  <c r="D36" i="1"/>
  <c r="G24" i="1"/>
  <c r="F24" i="1"/>
  <c r="E24" i="1"/>
  <c r="D24" i="1"/>
  <c r="G14" i="1"/>
  <c r="F14" i="1"/>
  <c r="E14" i="1"/>
  <c r="D14" i="1"/>
  <c r="D154" i="1" l="1"/>
  <c r="G197" i="1"/>
</calcChain>
</file>

<file path=xl/sharedStrings.xml><?xml version="1.0" encoding="utf-8"?>
<sst xmlns="http://schemas.openxmlformats.org/spreadsheetml/2006/main" count="557" uniqueCount="253">
  <si>
    <r>
      <rPr>
        <b/>
        <u/>
        <sz val="14"/>
        <rFont val="TH Sarabun New"/>
        <family val="2"/>
      </rPr>
      <t>กลุ่มโรงเรียน</t>
    </r>
    <r>
      <rPr>
        <b/>
        <sz val="14"/>
        <rFont val="TH Sarabun New"/>
        <family val="2"/>
      </rPr>
      <t xml:space="preserve"> (19 กลุ่ม)  ข้อมูลจำนวนนักเรียน 10 มิถุนายน 2568 สพป.กำแพงเพชร เขต 2</t>
    </r>
  </si>
  <si>
    <t>ลำดับที่</t>
  </si>
  <si>
    <t>รหัสโรงเรียน</t>
  </si>
  <si>
    <t>ชื่อโรงเรียน</t>
  </si>
  <si>
    <t>จำนวนนักเรียน/ห้อง</t>
  </si>
  <si>
    <t>หมายเหตุ</t>
  </si>
  <si>
    <t>ชาย</t>
  </si>
  <si>
    <t>หญิง</t>
  </si>
  <si>
    <t>รวม</t>
  </si>
  <si>
    <t>ห้อง</t>
  </si>
  <si>
    <t>อำเภอขาณุวรลักษบุรี</t>
  </si>
  <si>
    <t>ขาณุฯ</t>
  </si>
  <si>
    <t xml:space="preserve">กลุ่มโรงเรียนโค้งไผ่วังหามแห </t>
  </si>
  <si>
    <t>ชุมชนบ้านโค้งไผ่</t>
  </si>
  <si>
    <t>ประถม</t>
  </si>
  <si>
    <t>บ้านหัวรัง</t>
  </si>
  <si>
    <t>บ้านวังโป่งพัฒนา</t>
  </si>
  <si>
    <t>บ้านเขาพริกอนุสรณ์</t>
  </si>
  <si>
    <t>บ้านหนองช้างงาม</t>
  </si>
  <si>
    <t>บ้านจิตตมาสพัฒนา</t>
  </si>
  <si>
    <t>บ้านวังหัวแหวนพัฒนา</t>
  </si>
  <si>
    <t>บ้านหนองชะแอน</t>
  </si>
  <si>
    <t>ขยายโอกาส</t>
  </si>
  <si>
    <t xml:space="preserve">รวม กลุ่มโรงเรียนโค้งไผ่วังหามแห </t>
  </si>
  <si>
    <t xml:space="preserve">กลุ่มโรงเรียนสลกบาตร </t>
  </si>
  <si>
    <t>วัดคูหาสวรรค์</t>
  </si>
  <si>
    <t>ประชาราษฎร์สามัคคี</t>
  </si>
  <si>
    <t>บ้านเปาะสวอง</t>
  </si>
  <si>
    <t>บ้านใหม่หนองยาง</t>
  </si>
  <si>
    <t>บ้านหนองบอน</t>
  </si>
  <si>
    <t>ชุมชนบ้านสลกบาตร(วันครู 2504)</t>
  </si>
  <si>
    <t>บ้านรังแถว</t>
  </si>
  <si>
    <t>วชิรสารศึกษา</t>
  </si>
  <si>
    <t xml:space="preserve">รวม กลุ่มโรงเรียนสลกบาตร </t>
  </si>
  <si>
    <t>กลุ่มโรงเรียนบ้านไร่ดอนแตง</t>
  </si>
  <si>
    <t>บ้านสระตาพรม</t>
  </si>
  <si>
    <t>บ้านดงดำมิตรภาพที่ 88</t>
  </si>
  <si>
    <t>บ้านโคกเลาะ</t>
  </si>
  <si>
    <t>บ้านโป่งดู่ประชาอุทิศ</t>
  </si>
  <si>
    <t>บ้านวังน้ำซึม</t>
  </si>
  <si>
    <t>บ้านวังตาช่วย</t>
  </si>
  <si>
    <t>บ้านหนองชุมแสง</t>
  </si>
  <si>
    <t>บ้านช่องลม</t>
  </si>
  <si>
    <t>บ้านห้วยแก้วสามัคคีธรรม</t>
  </si>
  <si>
    <t>บ้านไร่ดอนแตง</t>
  </si>
  <si>
    <t>รวม กลุ่มโรงเรียนบ้านไร่ดอนแตง</t>
  </si>
  <si>
    <t>กลุ่มโรงเรียนปางมะค่า</t>
  </si>
  <si>
    <t>บ้านศรีเกษตรพัฒนา</t>
  </si>
  <si>
    <t>บ้านศรีสมบูรณ์พัฒนา</t>
  </si>
  <si>
    <t>คีรีวงศ์วัฒนา</t>
  </si>
  <si>
    <t>บ้านปางมะนาว</t>
  </si>
  <si>
    <t>อนุบาลปางมะค่า</t>
  </si>
  <si>
    <t>บ้านพัดโบก</t>
  </si>
  <si>
    <t>บ้านหนองน้ำแดง</t>
  </si>
  <si>
    <t>บ้านเขาพริกไทย</t>
  </si>
  <si>
    <t>บ้านศรีไพศาล</t>
  </si>
  <si>
    <t>บ้านคลองสะพานช้าง</t>
  </si>
  <si>
    <t>บ้านส่องตาแล</t>
  </si>
  <si>
    <t>บ้านโป่งแต้</t>
  </si>
  <si>
    <t>บ้านวังน้ำพัฒนา</t>
  </si>
  <si>
    <t>บ้านเกาะแก้วอนุสรณ์</t>
  </si>
  <si>
    <t>รวม โรงเรียนปางมะค่า</t>
  </si>
  <si>
    <t>กลุ่มโรงเรียนขาณุวรลักษณ์</t>
  </si>
  <si>
    <t>บ้านโนนตารอด</t>
  </si>
  <si>
    <t>บ้านเกาะตาล</t>
  </si>
  <si>
    <t>วัดสว่างอารมณ์</t>
  </si>
  <si>
    <t>บ้านหาดชะอม</t>
  </si>
  <si>
    <t>วัดหนองเหมือด</t>
  </si>
  <si>
    <t>รวม กลุ่มโรงเรียนขาณุวรลักษณ์</t>
  </si>
  <si>
    <t>กลุ่มโรงเรียนป่าพุทรา ยางสูง</t>
  </si>
  <si>
    <t>อนุบาลขาณุวรลักษบุรี</t>
  </si>
  <si>
    <t>บ้านหนองกระทุ่ม</t>
  </si>
  <si>
    <t>บ้านอุดมสามัคคี</t>
  </si>
  <si>
    <t>บ้านวังพลับ</t>
  </si>
  <si>
    <t>บ้านหนองตะเคียน</t>
  </si>
  <si>
    <t>วัดพัฒนราษฎร์บำรุง</t>
  </si>
  <si>
    <t>บ้านเกาะฝ้าย (ราษฎร์อุทิศวิทยาคาร)</t>
  </si>
  <si>
    <t>บ้านบึงเสือเต้น</t>
  </si>
  <si>
    <t>วัดปรีชาราษฎร์บำรุง</t>
  </si>
  <si>
    <t>บ้านบึงหล่มสามัคคี</t>
  </si>
  <si>
    <t>บ้านหัวเสลา</t>
  </si>
  <si>
    <t>รวม กลุ่มโรงเรียนป่าพุทรา ยางสูง</t>
  </si>
  <si>
    <t>รวม อำเภอขาณุวรลักษบุรี</t>
  </si>
  <si>
    <t>56 ร.ร.</t>
  </si>
  <si>
    <t>อำเภอคลองขลุง</t>
  </si>
  <si>
    <t>คลองขลุง</t>
  </si>
  <si>
    <t>กลุ่มโรงเรียนกัลยาณมิตร</t>
  </si>
  <si>
    <t>ทุ่งน้อยพัฒนา</t>
  </si>
  <si>
    <t>หนองปรือประชาสรรค์</t>
  </si>
  <si>
    <t>ประชารักษ์ศึกษา</t>
  </si>
  <si>
    <t>บ้านหนองผักหนาม</t>
  </si>
  <si>
    <t>วัดพิกุลทอง</t>
  </si>
  <si>
    <t>วัดอุเบกขาราม</t>
  </si>
  <si>
    <t>บ้านหนองโมก</t>
  </si>
  <si>
    <t>รวม กลุ่มโรงเรียนกัลยาณมิตร</t>
  </si>
  <si>
    <t>กลุ่มโรงเรียนวังไทร</t>
  </si>
  <si>
    <t>อนุบาลวังไทร</t>
  </si>
  <si>
    <t>บ้านสามเรือน</t>
  </si>
  <si>
    <t>อ่างทองราษฎร์วิทยา</t>
  </si>
  <si>
    <t>บ้านกระโดนเตี้ย</t>
  </si>
  <si>
    <t>บ้านหนองทองหล่อ</t>
  </si>
  <si>
    <t>บ้านช้างคับ</t>
  </si>
  <si>
    <t>บ้านทรัพย์มะนาว</t>
  </si>
  <si>
    <t>รวม กลุ่มโรงเรียนวังไทร</t>
  </si>
  <si>
    <t>กลุ่มโรงเรียนวชิรธรรม</t>
  </si>
  <si>
    <t>บ้านท่าพุทรา</t>
  </si>
  <si>
    <t>วัดคลองเจริญ</t>
  </si>
  <si>
    <t>บ้านคลองแขยง</t>
  </si>
  <si>
    <t>บ้านป่าเหียง</t>
  </si>
  <si>
    <t>บ้านวังบัว</t>
  </si>
  <si>
    <t>วัดแสงอุทัย</t>
  </si>
  <si>
    <t>บ้านสามแยก</t>
  </si>
  <si>
    <t>อนุบาลคลองขลุง</t>
  </si>
  <si>
    <t>บ้านหนองจอก</t>
  </si>
  <si>
    <t>รวม กลุ่มโรงเรียนวชิรธรรม</t>
  </si>
  <si>
    <t>กลุ่มโรงเรียนวังแขมวังยาง</t>
  </si>
  <si>
    <t>บ้านวังหันน้ำดึง</t>
  </si>
  <si>
    <t>บ้านทุ่งหันตรา</t>
  </si>
  <si>
    <t>บ้านวังแขม "สว่างชัยวงษ์"</t>
  </si>
  <si>
    <t>บ้านไร่ใหม่</t>
  </si>
  <si>
    <t>บ้านบ่อทอง</t>
  </si>
  <si>
    <t>บ้านบึงลาด</t>
  </si>
  <si>
    <t>บ้านนิคม</t>
  </si>
  <si>
    <t>บ้านวังตะล่อม</t>
  </si>
  <si>
    <t>บ้านวังน้ำ</t>
  </si>
  <si>
    <t>บ้านคลองยาง</t>
  </si>
  <si>
    <t>วัดฤกษ์หร่ายสามัคคี</t>
  </si>
  <si>
    <t>รวม กลุ่มโรงเรียนวังแขมวังยาง</t>
  </si>
  <si>
    <t>กลุ่มโรงเรียนคลองขลุง</t>
  </si>
  <si>
    <t>ชุมชนประชาสามัคคี</t>
  </si>
  <si>
    <t>พิบูลวิทยาคาร</t>
  </si>
  <si>
    <t>บ้านถนนงาม (มิตรภาพที่ 27)</t>
  </si>
  <si>
    <t>บ้านแม่ลาด</t>
  </si>
  <si>
    <t>วัดพรหมประดิษฐ์</t>
  </si>
  <si>
    <t>บ้านห้วยน้อย</t>
  </si>
  <si>
    <t>บ้านร้อยไร่</t>
  </si>
  <si>
    <t>บ้านมาบคล้า</t>
  </si>
  <si>
    <t>รวม กลุ่มโรงเรียนคลองขลุง</t>
  </si>
  <si>
    <t>รวม อำเภอคลองขลุง</t>
  </si>
  <si>
    <t>42 ร.ร.</t>
  </si>
  <si>
    <t>อำเภอปางศิลาทอง</t>
  </si>
  <si>
    <t>ปางศิลาทอง</t>
  </si>
  <si>
    <t>กลุ่มโรงเรียนปางศิลา</t>
  </si>
  <si>
    <t>บ้านเพชรมงคล</t>
  </si>
  <si>
    <t>บ้านไพรสวรรค์</t>
  </si>
  <si>
    <t>บ้านคลองปลาสร้อย</t>
  </si>
  <si>
    <t>บ้านปางตาไว</t>
  </si>
  <si>
    <t>บ้านตากฟ้าพัฒนา</t>
  </si>
  <si>
    <t>บ้านคลองลึกพัฒนา</t>
  </si>
  <si>
    <t>บ้านหินดาตราษฎร์บำรุง</t>
  </si>
  <si>
    <t>บ้านหนองหิน</t>
  </si>
  <si>
    <t>บ้านเขาน้ำอุ่น</t>
  </si>
  <si>
    <t>บ้านมอเจริญ</t>
  </si>
  <si>
    <t>บ้านมอเจริญ สาขาบ้านใหม่เชียงราย</t>
  </si>
  <si>
    <t>บ้านจอมทองพัฒนา</t>
  </si>
  <si>
    <t>บ้านอุดมทรัพย์</t>
  </si>
  <si>
    <t>บ้านซับใหญ่ศึกษานารีอนุสรณ์ 5</t>
  </si>
  <si>
    <t>รวม กลุ่มโรงเรียนปางศิลา</t>
  </si>
  <si>
    <t>กลุ่มโรงเรียนโพธิ์ทองพัฒนา</t>
  </si>
  <si>
    <t>บ้านไผ่ยาวสามัคคี</t>
  </si>
  <si>
    <t>บ้านท่าขึ้น</t>
  </si>
  <si>
    <t>บ้านโพธิ์ทอง</t>
  </si>
  <si>
    <t>บ้านคลองขุด</t>
  </si>
  <si>
    <t>อนุบาลปางศิลาทอง</t>
  </si>
  <si>
    <t>รวม กลุ่มโรงเรียนโพธิ์ทองพัฒนา</t>
  </si>
  <si>
    <t>รวม อำเภอปางศิลาทอง</t>
  </si>
  <si>
    <t>19 ร.ร.</t>
  </si>
  <si>
    <t>อำเภอคลองลาน</t>
  </si>
  <si>
    <t>คลองลาน</t>
  </si>
  <si>
    <t>กลุ่มโรงเรียนคลองลานพัฒนา</t>
  </si>
  <si>
    <t>บ้านพรหมมาสามัคคี</t>
  </si>
  <si>
    <t>บ้านคลองน้ำไหลใต้</t>
  </si>
  <si>
    <t>บ้านโชคชัยพัฒนา</t>
  </si>
  <si>
    <t>บ้านทะเลพัฒนา</t>
  </si>
  <si>
    <t>บ้านท่าข้ามสามัคคี</t>
  </si>
  <si>
    <t>ชุมชนบ้านคลองลาน</t>
  </si>
  <si>
    <t>บ้านปากคลองลาน</t>
  </si>
  <si>
    <t>บ้านใหม่ธงชัย</t>
  </si>
  <si>
    <t>บ้านแปลงสี่</t>
  </si>
  <si>
    <t>บ้านคลองเตย</t>
  </si>
  <si>
    <t>รวม กลุ่มโรงเรียนคลองลานพัฒนา</t>
  </si>
  <si>
    <t>กลุ่มโรงเรียนคลองน้ำไหล</t>
  </si>
  <si>
    <t>บ้านคลองใหญ่ใต้</t>
  </si>
  <si>
    <t>รอดนิลวิทยา</t>
  </si>
  <si>
    <t>บ้านใหม่เจริญสุข สาขาบ้านคลองปิ่นโตประชาสามัคคี</t>
  </si>
  <si>
    <t>บ้านสุขสำราญ</t>
  </si>
  <si>
    <t>บ้านคลองพลูประชาสรรค์</t>
  </si>
  <si>
    <t>อนุบาลคลองลาน</t>
  </si>
  <si>
    <t>บ้านบึงหล่ม</t>
  </si>
  <si>
    <t>บ้านมอแดง(สิงห์ทองประชาสรรค์)</t>
  </si>
  <si>
    <t>บ้านท่าช้าง</t>
  </si>
  <si>
    <t>บ้านใหม่เจริญสุข</t>
  </si>
  <si>
    <t>รวม กลุ่มโรงเรียนคลองน้ำไหล</t>
  </si>
  <si>
    <t>กลุ่มโรงเรียนคลองสวนหมาก</t>
  </si>
  <si>
    <t>บ้านโป่งน้ำร้อน</t>
  </si>
  <si>
    <t>บ้านคลองไพร</t>
  </si>
  <si>
    <t>บ้านคลองสมบูรณ์</t>
  </si>
  <si>
    <t>บ้านคลองสมบูรณ์ สาขาบ้านคลองสมุย</t>
  </si>
  <si>
    <t>บ้านคลองมดแดง</t>
  </si>
  <si>
    <t>บ้านคลองมดแดง สาขาบ้านใหม่ชุมนุมไทร</t>
  </si>
  <si>
    <t>บ้านคลองมดแดง สาขาป่าคา</t>
  </si>
  <si>
    <t>บ้านท่ามะเขือ</t>
  </si>
  <si>
    <t>บ้านเพชรนิยม</t>
  </si>
  <si>
    <t>บ้านมอสมบูรณ์มิตรภาพที่ 189</t>
  </si>
  <si>
    <t>บ้านหนองปรือ</t>
  </si>
  <si>
    <t>บ้านคลองแขยงวิทยา</t>
  </si>
  <si>
    <t>สักงามประชาสรรค์(เกษตรศาสตร์อนุสรณ์37)</t>
  </si>
  <si>
    <t>บ้านปางลับแล</t>
  </si>
  <si>
    <t>รวม กลุ่มโรงเรียนคลองสวนหมาก</t>
  </si>
  <si>
    <t>รวม อำเภอคลองลาน</t>
  </si>
  <si>
    <t>34 ร.ร.</t>
  </si>
  <si>
    <t>อำเภอทรายทองวัฒนา</t>
  </si>
  <si>
    <t>ทรายทองฯ</t>
  </si>
  <si>
    <t>กลุ่มโรงเรียนทรายทองวัฒนา</t>
  </si>
  <si>
    <t>บ้านถาวรวัฒนา</t>
  </si>
  <si>
    <t>บ้านบึงสำราญ</t>
  </si>
  <si>
    <t>บ้านหนองไผ่</t>
  </si>
  <si>
    <t>บ้านศรีอุดมธัญญะ</t>
  </si>
  <si>
    <t>อนุบาลทรายทองวัฒนา</t>
  </si>
  <si>
    <t>บ้านวังน้ำแดง</t>
  </si>
  <si>
    <t>อนุบาลทุ่งทราย(บ้านหนองนกชุม)</t>
  </si>
  <si>
    <t>บ้านถนนน้อย</t>
  </si>
  <si>
    <t>บ้านชุมนาก</t>
  </si>
  <si>
    <t>บ้านคลองสุขใจ</t>
  </si>
  <si>
    <t>บ้านทุ่งทอง</t>
  </si>
  <si>
    <t>บ้านดงเจริญ</t>
  </si>
  <si>
    <t>รวม กลุ่มโรงเรียนทรายทองวัฒนา</t>
  </si>
  <si>
    <t>12 ร.ร.</t>
  </si>
  <si>
    <t>อำเภอบึงสามัคคี</t>
  </si>
  <si>
    <t>บึงสามัคคี</t>
  </si>
  <si>
    <t>กลุ่มโรงเรียนบึงสามัคคี</t>
  </si>
  <si>
    <t>บ้านทุ่งซ่าน</t>
  </si>
  <si>
    <t>บ้านหนองคล้าพงษ์ทอง</t>
  </si>
  <si>
    <t>บ้านศรีทองสามัคคี</t>
  </si>
  <si>
    <t>บ้านชายเคือง</t>
  </si>
  <si>
    <t>บ้านวังชะโอน</t>
  </si>
  <si>
    <t>บ้านคอปล้อง</t>
  </si>
  <si>
    <t>บ้านไผ่งาม</t>
  </si>
  <si>
    <t>บ้านระหานประชาศึกษา</t>
  </si>
  <si>
    <t>บ้านบึงสามัคคีกำแพงเขต</t>
  </si>
  <si>
    <t>รวม กลุ่มโรงเรียนบึงสามัคคี</t>
  </si>
  <si>
    <t>กลุ่มโรงเรียนระหานเทพนิมิตร</t>
  </si>
  <si>
    <t>บ้านกระบวยทอง</t>
  </si>
  <si>
    <t>บ้านโนนพลวง</t>
  </si>
  <si>
    <t>บ้านสามขา</t>
  </si>
  <si>
    <t>บ้านวังเจ้า</t>
  </si>
  <si>
    <t>บ้านโพธิ์เอน</t>
  </si>
  <si>
    <t>อนุบาลบึงสามัคคี(บ้านทุ่งสนุ่น)</t>
  </si>
  <si>
    <t>บ้านดงเย็น</t>
  </si>
  <si>
    <t>รวม กลุ่มโรงเรียนระหานเทพนิมิตร</t>
  </si>
  <si>
    <t>รวม อำเภอบึงสามัคคี</t>
  </si>
  <si>
    <t>16 ร.ร.</t>
  </si>
  <si>
    <t>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</si>
</sst>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#,##0_ ;\-#,##0\ "/>
    <numFmt numFmtId="189" formatCode="_(* #,##0_);_(* \(#,##0\);_(* &quot;-&quot;??_);_(@_)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 New"/>
      <family val="2"/>
    </font>
    <font>
      <b/>
      <u/>
      <sz val="14"/>
      <name val="TH Sarabun New"/>
      <family val="2"/>
    </font>
    <font>
      <sz val="11"/>
      <color theme="1"/>
      <name val="Tahoma"/>
      <family val="2"/>
      <scheme val="minor"/>
    </font>
    <font>
      <sz val="11"/>
      <color theme="1"/>
      <name val="TH Sarabun New"/>
      <family val="2"/>
    </font>
    <font>
      <sz val="10"/>
      <color rgb="FF000000"/>
      <name val="Arial"/>
      <family val="2"/>
    </font>
    <font>
      <b/>
      <sz val="16"/>
      <name val="TH Sarabun New"/>
      <family val="2"/>
    </font>
    <font>
      <sz val="14"/>
      <name val="TH Sarabun New"/>
      <family val="2"/>
    </font>
    <font>
      <sz val="16"/>
      <color theme="1"/>
      <name val="TH Sarabun New"/>
      <family val="2"/>
    </font>
    <font>
      <b/>
      <sz val="12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name val="TH Sarabun New"/>
      <family val="2"/>
    </font>
    <font>
      <b/>
      <sz val="11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87" fontId="5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1" xfId="2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3" fillId="2" borderId="2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1" fontId="3" fillId="2" borderId="4" xfId="3" applyNumberFormat="1" applyFont="1" applyFill="1" applyBorder="1" applyAlignment="1">
      <alignment horizontal="center" vertical="center"/>
    </xf>
    <xf numFmtId="1" fontId="3" fillId="2" borderId="5" xfId="3" applyNumberFormat="1" applyFont="1" applyFill="1" applyBorder="1" applyAlignment="1">
      <alignment horizontal="center" vertical="center"/>
    </xf>
    <xf numFmtId="1" fontId="3" fillId="2" borderId="6" xfId="3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shrinkToFit="1"/>
    </xf>
    <xf numFmtId="1" fontId="3" fillId="2" borderId="2" xfId="3" applyNumberFormat="1" applyFont="1" applyFill="1" applyBorder="1" applyAlignment="1">
      <alignment horizontal="center" vertical="center"/>
    </xf>
    <xf numFmtId="1" fontId="3" fillId="2" borderId="2" xfId="4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left" vertical="center" shrinkToFit="1"/>
    </xf>
    <xf numFmtId="1" fontId="3" fillId="0" borderId="2" xfId="3" applyNumberFormat="1" applyFont="1" applyFill="1" applyBorder="1" applyAlignment="1">
      <alignment horizontal="center" vertical="center"/>
    </xf>
    <xf numFmtId="1" fontId="3" fillId="0" borderId="3" xfId="4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1" fontId="9" fillId="0" borderId="9" xfId="2" applyNumberFormat="1" applyFont="1" applyBorder="1" applyAlignment="1">
      <alignment horizontal="center" vertical="center" shrinkToFit="1"/>
    </xf>
    <xf numFmtId="0" fontId="9" fillId="0" borderId="9" xfId="2" applyFont="1" applyBorder="1" applyAlignment="1">
      <alignment horizontal="left" vertical="center" shrinkToFit="1"/>
    </xf>
    <xf numFmtId="41" fontId="10" fillId="0" borderId="10" xfId="5" applyNumberFormat="1" applyFont="1" applyBorder="1" applyAlignment="1">
      <alignment horizontal="center" shrinkToFit="1"/>
    </xf>
    <xf numFmtId="0" fontId="11" fillId="0" borderId="9" xfId="2" applyFont="1" applyBorder="1" applyAlignment="1">
      <alignment horizontal="center" vertical="center"/>
    </xf>
    <xf numFmtId="1" fontId="9" fillId="0" borderId="10" xfId="2" applyNumberFormat="1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left" vertical="center" shrinkToFit="1"/>
    </xf>
    <xf numFmtId="0" fontId="11" fillId="0" borderId="10" xfId="2" applyFont="1" applyBorder="1" applyAlignment="1">
      <alignment horizontal="center" vertical="center"/>
    </xf>
    <xf numFmtId="41" fontId="10" fillId="0" borderId="10" xfId="5" applyNumberFormat="1" applyFont="1" applyBorder="1" applyAlignment="1">
      <alignment shrinkToFit="1"/>
    </xf>
    <xf numFmtId="1" fontId="9" fillId="0" borderId="11" xfId="2" applyNumberFormat="1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left" vertical="center" shrinkToFit="1"/>
    </xf>
    <xf numFmtId="0" fontId="11" fillId="0" borderId="11" xfId="2" applyFont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 shrinkToFit="1"/>
    </xf>
    <xf numFmtId="0" fontId="3" fillId="4" borderId="5" xfId="2" applyFont="1" applyFill="1" applyBorder="1" applyAlignment="1">
      <alignment horizontal="center" vertical="center" shrinkToFit="1"/>
    </xf>
    <xf numFmtId="1" fontId="3" fillId="5" borderId="2" xfId="3" applyNumberFormat="1" applyFont="1" applyFill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left" vertical="center" shrinkToFit="1"/>
    </xf>
    <xf numFmtId="1" fontId="3" fillId="0" borderId="2" xfId="4" applyNumberFormat="1" applyFont="1" applyFill="1" applyBorder="1" applyAlignment="1">
      <alignment horizontal="center" vertical="center"/>
    </xf>
    <xf numFmtId="0" fontId="9" fillId="0" borderId="9" xfId="2" applyFont="1" applyBorder="1" applyAlignment="1">
      <alignment vertical="center" shrinkToFit="1"/>
    </xf>
    <xf numFmtId="0" fontId="12" fillId="0" borderId="10" xfId="6" applyFont="1" applyBorder="1" applyAlignment="1">
      <alignment horizontal="center" vertical="center"/>
    </xf>
    <xf numFmtId="0" fontId="9" fillId="0" borderId="10" xfId="2" applyFont="1" applyBorder="1" applyAlignment="1">
      <alignment vertical="center" shrinkToFit="1"/>
    </xf>
    <xf numFmtId="0" fontId="12" fillId="0" borderId="11" xfId="6" applyFont="1" applyBorder="1" applyAlignment="1">
      <alignment horizontal="center" vertical="center"/>
    </xf>
    <xf numFmtId="0" fontId="9" fillId="0" borderId="11" xfId="2" applyFont="1" applyBorder="1" applyAlignment="1">
      <alignment vertical="center" shrinkToFit="1"/>
    </xf>
    <xf numFmtId="1" fontId="3" fillId="4" borderId="12" xfId="2" applyNumberFormat="1" applyFont="1" applyFill="1" applyBorder="1" applyAlignment="1">
      <alignment horizontal="center" vertical="center" shrinkToFit="1"/>
    </xf>
    <xf numFmtId="1" fontId="3" fillId="4" borderId="1" xfId="2" applyNumberFormat="1" applyFont="1" applyFill="1" applyBorder="1" applyAlignment="1">
      <alignment horizontal="center" vertical="center" shrinkToFit="1"/>
    </xf>
    <xf numFmtId="1" fontId="3" fillId="5" borderId="7" xfId="3" applyNumberFormat="1" applyFont="1" applyFill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41" fontId="10" fillId="0" borderId="10" xfId="5" applyNumberFormat="1" applyFont="1" applyBorder="1" applyAlignment="1">
      <alignment vertical="center" shrinkToFit="1"/>
    </xf>
    <xf numFmtId="188" fontId="3" fillId="5" borderId="7" xfId="7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left" vertical="center" shrinkToFit="1"/>
    </xf>
    <xf numFmtId="37" fontId="3" fillId="5" borderId="7" xfId="4" applyNumberFormat="1" applyFont="1" applyFill="1" applyBorder="1" applyAlignment="1">
      <alignment horizontal="center" vertical="center"/>
    </xf>
    <xf numFmtId="0" fontId="12" fillId="0" borderId="9" xfId="6" applyFont="1" applyBorder="1" applyAlignment="1">
      <alignment horizontal="center" vertical="center"/>
    </xf>
    <xf numFmtId="188" fontId="3" fillId="5" borderId="2" xfId="7" applyNumberFormat="1" applyFont="1" applyFill="1" applyBorder="1" applyAlignment="1">
      <alignment horizontal="center" vertical="center"/>
    </xf>
    <xf numFmtId="1" fontId="3" fillId="4" borderId="4" xfId="2" applyNumberFormat="1" applyFont="1" applyFill="1" applyBorder="1" applyAlignment="1">
      <alignment horizontal="center" vertical="center" shrinkToFit="1"/>
    </xf>
    <xf numFmtId="1" fontId="3" fillId="4" borderId="5" xfId="2" applyNumberFormat="1" applyFont="1" applyFill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 shrinkToFit="1"/>
    </xf>
    <xf numFmtId="1" fontId="3" fillId="0" borderId="5" xfId="2" applyNumberFormat="1" applyFont="1" applyBorder="1" applyAlignment="1">
      <alignment horizontal="center" vertical="center" shrinkToFit="1"/>
    </xf>
    <xf numFmtId="0" fontId="3" fillId="0" borderId="8" xfId="2" applyFont="1" applyBorder="1" applyAlignment="1">
      <alignment horizontal="left" vertical="center"/>
    </xf>
    <xf numFmtId="1" fontId="3" fillId="4" borderId="2" xfId="2" applyNumberFormat="1" applyFont="1" applyFill="1" applyBorder="1" applyAlignment="1">
      <alignment horizontal="center" vertical="center" shrinkToFit="1"/>
    </xf>
    <xf numFmtId="37" fontId="3" fillId="5" borderId="2" xfId="1" applyNumberFormat="1" applyFont="1" applyFill="1" applyBorder="1" applyAlignment="1">
      <alignment horizontal="center" vertical="center"/>
    </xf>
    <xf numFmtId="1" fontId="3" fillId="4" borderId="12" xfId="2" applyNumberFormat="1" applyFont="1" applyFill="1" applyBorder="1" applyAlignment="1">
      <alignment horizontal="center" vertical="center"/>
    </xf>
    <xf numFmtId="1" fontId="3" fillId="4" borderId="1" xfId="2" applyNumberFormat="1" applyFont="1" applyFill="1" applyBorder="1" applyAlignment="1">
      <alignment horizontal="center" vertical="center"/>
    </xf>
    <xf numFmtId="37" fontId="3" fillId="5" borderId="2" xfId="4" applyNumberFormat="1" applyFont="1" applyFill="1" applyBorder="1" applyAlignment="1">
      <alignment horizontal="center" vertical="center"/>
    </xf>
    <xf numFmtId="41" fontId="10" fillId="0" borderId="9" xfId="5" applyNumberFormat="1" applyFont="1" applyBorder="1" applyAlignment="1">
      <alignment shrinkToFit="1"/>
    </xf>
    <xf numFmtId="3" fontId="3" fillId="5" borderId="2" xfId="7" applyNumberFormat="1" applyFont="1" applyFill="1" applyBorder="1" applyAlignment="1">
      <alignment horizontal="center" vertical="center"/>
    </xf>
    <xf numFmtId="1" fontId="9" fillId="4" borderId="1" xfId="2" applyNumberFormat="1" applyFont="1" applyFill="1" applyBorder="1" applyAlignment="1">
      <alignment horizontal="center" vertical="center" shrinkToFit="1"/>
    </xf>
    <xf numFmtId="1" fontId="13" fillId="6" borderId="2" xfId="6" applyNumberFormat="1" applyFont="1" applyFill="1" applyBorder="1" applyAlignment="1">
      <alignment horizontal="center" vertical="center"/>
    </xf>
    <xf numFmtId="3" fontId="13" fillId="6" borderId="2" xfId="7" applyNumberFormat="1" applyFont="1" applyFill="1" applyBorder="1" applyAlignment="1">
      <alignment horizontal="center" vertical="center"/>
    </xf>
    <xf numFmtId="37" fontId="13" fillId="6" borderId="2" xfId="1" applyNumberFormat="1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37" fontId="14" fillId="4" borderId="2" xfId="1" applyNumberFormat="1" applyFont="1" applyFill="1" applyBorder="1" applyAlignment="1">
      <alignment horizontal="center" vertical="center"/>
    </xf>
    <xf numFmtId="189" fontId="8" fillId="7" borderId="2" xfId="4" applyNumberFormat="1" applyFont="1" applyFill="1" applyBorder="1" applyAlignment="1">
      <alignment horizontal="center" vertical="center" shrinkToFit="1"/>
    </xf>
    <xf numFmtId="37" fontId="15" fillId="7" borderId="2" xfId="4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6" fillId="0" borderId="0" xfId="0" applyFont="1" applyAlignment="1">
      <alignment vertical="center"/>
    </xf>
  </cellXfs>
  <cellStyles count="8">
    <cellStyle name="เครื่องหมายจุลภาค 2" xfId="7" xr:uid="{B53295E7-4ADC-4D23-B55F-39C2E892EBB0}"/>
    <cellStyle name="เครื่องหมายจุลภาค 2 2" xfId="4" xr:uid="{CF2E9044-3592-4D04-8466-8F79DE4F0467}"/>
    <cellStyle name="เครื่องหมายจุลภาค 3" xfId="3" xr:uid="{65CF9DE3-C199-4A83-9ACB-A0A8DB681B31}"/>
    <cellStyle name="จุลภาค" xfId="1" builtinId="3"/>
    <cellStyle name="ปกติ" xfId="0" builtinId="0"/>
    <cellStyle name="ปกติ 2 3" xfId="6" xr:uid="{E118D670-817E-45DE-BA46-15B638A8F5E6}"/>
    <cellStyle name="ปกติ 3 2" xfId="2" xr:uid="{86ABDA13-3437-427B-813A-8E88F56C47C2}"/>
    <cellStyle name="ปกติ 4" xfId="5" xr:uid="{6D1CE541-ED48-4B1D-8A9E-61D366468F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1F81-95AC-462D-A22D-9FF7538A8CC7}">
  <sheetPr>
    <tabColor rgb="FF66FF99"/>
  </sheetPr>
  <dimension ref="A1:H236"/>
  <sheetViews>
    <sheetView tabSelected="1" view="pageBreakPreview" topLeftCell="A131" zoomScaleNormal="100" zoomScaleSheetLayoutView="100" workbookViewId="0">
      <selection activeCell="K227" sqref="K227"/>
    </sheetView>
  </sheetViews>
  <sheetFormatPr defaultRowHeight="16.8" x14ac:dyDescent="0.25"/>
  <cols>
    <col min="1" max="1" width="6.69921875" style="2" customWidth="1"/>
    <col min="2" max="2" width="11.19921875" style="2" customWidth="1"/>
    <col min="3" max="3" width="21" style="2" customWidth="1"/>
    <col min="4" max="4" width="7.8984375" style="2" customWidth="1"/>
    <col min="5" max="7" width="8.3984375" style="2" customWidth="1"/>
    <col min="8" max="8" width="9.59765625" style="78" customWidth="1"/>
    <col min="9" max="16384" width="8.796875" style="2"/>
  </cols>
  <sheetData>
    <row r="1" spans="1:8" ht="2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21" x14ac:dyDescent="0.25">
      <c r="A2" s="3" t="s">
        <v>1</v>
      </c>
      <c r="B2" s="4" t="s">
        <v>2</v>
      </c>
      <c r="C2" s="3" t="s">
        <v>3</v>
      </c>
      <c r="D2" s="5" t="s">
        <v>4</v>
      </c>
      <c r="E2" s="6"/>
      <c r="F2" s="6"/>
      <c r="G2" s="7"/>
      <c r="H2" s="8" t="s">
        <v>5</v>
      </c>
    </row>
    <row r="3" spans="1:8" ht="21" x14ac:dyDescent="0.25">
      <c r="A3" s="3"/>
      <c r="B3" s="9"/>
      <c r="C3" s="3"/>
      <c r="D3" s="10" t="s">
        <v>6</v>
      </c>
      <c r="E3" s="10" t="s">
        <v>7</v>
      </c>
      <c r="F3" s="11" t="s">
        <v>8</v>
      </c>
      <c r="G3" s="11" t="s">
        <v>9</v>
      </c>
      <c r="H3" s="8"/>
    </row>
    <row r="4" spans="1:8" ht="21" x14ac:dyDescent="0.25">
      <c r="A4" s="12" t="s">
        <v>10</v>
      </c>
      <c r="B4" s="13"/>
      <c r="C4" s="13"/>
      <c r="D4" s="13"/>
      <c r="E4" s="13"/>
      <c r="F4" s="13"/>
      <c r="G4" s="13"/>
      <c r="H4" s="13"/>
    </row>
    <row r="5" spans="1:8" ht="21" x14ac:dyDescent="0.25">
      <c r="A5" s="14" t="s">
        <v>11</v>
      </c>
      <c r="B5" s="15" t="s">
        <v>2</v>
      </c>
      <c r="C5" s="16" t="s">
        <v>12</v>
      </c>
      <c r="D5" s="17" t="s">
        <v>6</v>
      </c>
      <c r="E5" s="17" t="s">
        <v>7</v>
      </c>
      <c r="F5" s="18" t="s">
        <v>8</v>
      </c>
      <c r="G5" s="18" t="s">
        <v>9</v>
      </c>
      <c r="H5" s="19" t="s">
        <v>5</v>
      </c>
    </row>
    <row r="6" spans="1:8" ht="19.95" customHeight="1" x14ac:dyDescent="0.7">
      <c r="A6" s="20">
        <v>1</v>
      </c>
      <c r="B6" s="20">
        <v>62020038</v>
      </c>
      <c r="C6" s="21" t="s">
        <v>13</v>
      </c>
      <c r="D6" s="22">
        <v>18</v>
      </c>
      <c r="E6" s="22">
        <v>12</v>
      </c>
      <c r="F6" s="22">
        <v>30</v>
      </c>
      <c r="G6" s="22">
        <v>8</v>
      </c>
      <c r="H6" s="23" t="s">
        <v>14</v>
      </c>
    </row>
    <row r="7" spans="1:8" ht="19.95" customHeight="1" x14ac:dyDescent="0.7">
      <c r="A7" s="24">
        <v>2</v>
      </c>
      <c r="B7" s="24">
        <v>62020039</v>
      </c>
      <c r="C7" s="25" t="s">
        <v>15</v>
      </c>
      <c r="D7" s="22">
        <v>67</v>
      </c>
      <c r="E7" s="22">
        <v>58</v>
      </c>
      <c r="F7" s="22">
        <v>125</v>
      </c>
      <c r="G7" s="22">
        <v>9</v>
      </c>
      <c r="H7" s="26" t="s">
        <v>14</v>
      </c>
    </row>
    <row r="8" spans="1:8" ht="19.95" customHeight="1" x14ac:dyDescent="0.7">
      <c r="A8" s="24">
        <v>3</v>
      </c>
      <c r="B8" s="24">
        <v>62020040</v>
      </c>
      <c r="C8" s="25" t="s">
        <v>16</v>
      </c>
      <c r="D8" s="22">
        <v>37</v>
      </c>
      <c r="E8" s="22">
        <v>33</v>
      </c>
      <c r="F8" s="22">
        <v>70</v>
      </c>
      <c r="G8" s="22">
        <v>7</v>
      </c>
      <c r="H8" s="26" t="s">
        <v>14</v>
      </c>
    </row>
    <row r="9" spans="1:8" ht="19.95" customHeight="1" x14ac:dyDescent="0.7">
      <c r="A9" s="24">
        <v>4</v>
      </c>
      <c r="B9" s="24">
        <v>62020090</v>
      </c>
      <c r="C9" s="25" t="s">
        <v>17</v>
      </c>
      <c r="D9" s="27">
        <v>46</v>
      </c>
      <c r="E9" s="27">
        <v>46</v>
      </c>
      <c r="F9" s="27">
        <v>92</v>
      </c>
      <c r="G9" s="27">
        <v>9</v>
      </c>
      <c r="H9" s="26" t="s">
        <v>14</v>
      </c>
    </row>
    <row r="10" spans="1:8" ht="19.95" customHeight="1" x14ac:dyDescent="0.7">
      <c r="A10" s="24">
        <v>5</v>
      </c>
      <c r="B10" s="24">
        <v>62020091</v>
      </c>
      <c r="C10" s="25" t="s">
        <v>18</v>
      </c>
      <c r="D10" s="27">
        <v>25</v>
      </c>
      <c r="E10" s="27">
        <v>39</v>
      </c>
      <c r="F10" s="27">
        <v>64</v>
      </c>
      <c r="G10" s="27">
        <v>9</v>
      </c>
      <c r="H10" s="26" t="s">
        <v>14</v>
      </c>
    </row>
    <row r="11" spans="1:8" ht="19.95" customHeight="1" x14ac:dyDescent="0.7">
      <c r="A11" s="24">
        <v>6</v>
      </c>
      <c r="B11" s="24">
        <v>62020095</v>
      </c>
      <c r="C11" s="25" t="s">
        <v>19</v>
      </c>
      <c r="D11" s="27">
        <v>38</v>
      </c>
      <c r="E11" s="27">
        <v>28</v>
      </c>
      <c r="F11" s="27">
        <v>66</v>
      </c>
      <c r="G11" s="27">
        <v>8</v>
      </c>
      <c r="H11" s="26" t="s">
        <v>14</v>
      </c>
    </row>
    <row r="12" spans="1:8" ht="19.95" customHeight="1" x14ac:dyDescent="0.7">
      <c r="A12" s="24">
        <v>7</v>
      </c>
      <c r="B12" s="24">
        <v>62020096</v>
      </c>
      <c r="C12" s="25" t="s">
        <v>20</v>
      </c>
      <c r="D12" s="27">
        <v>37</v>
      </c>
      <c r="E12" s="27">
        <v>23</v>
      </c>
      <c r="F12" s="27">
        <v>60</v>
      </c>
      <c r="G12" s="27">
        <v>9</v>
      </c>
      <c r="H12" s="26" t="s">
        <v>14</v>
      </c>
    </row>
    <row r="13" spans="1:8" ht="19.95" customHeight="1" x14ac:dyDescent="0.7">
      <c r="A13" s="28">
        <v>8</v>
      </c>
      <c r="B13" s="28">
        <v>62020097</v>
      </c>
      <c r="C13" s="29" t="s">
        <v>21</v>
      </c>
      <c r="D13" s="27">
        <v>92</v>
      </c>
      <c r="E13" s="27">
        <v>95</v>
      </c>
      <c r="F13" s="27">
        <v>187</v>
      </c>
      <c r="G13" s="27">
        <v>12</v>
      </c>
      <c r="H13" s="30" t="s">
        <v>22</v>
      </c>
    </row>
    <row r="14" spans="1:8" ht="21" x14ac:dyDescent="0.25">
      <c r="A14" s="31" t="s">
        <v>23</v>
      </c>
      <c r="B14" s="32"/>
      <c r="C14" s="32"/>
      <c r="D14" s="33">
        <f>SUM(D6:D13)</f>
        <v>360</v>
      </c>
      <c r="E14" s="33">
        <f t="shared" ref="E14:G14" si="0">SUM(E6:E13)</f>
        <v>334</v>
      </c>
      <c r="F14" s="33">
        <f t="shared" si="0"/>
        <v>694</v>
      </c>
      <c r="G14" s="33">
        <f t="shared" si="0"/>
        <v>71</v>
      </c>
      <c r="H14" s="34"/>
    </row>
    <row r="15" spans="1:8" ht="21" x14ac:dyDescent="0.25">
      <c r="A15" s="35" t="s">
        <v>11</v>
      </c>
      <c r="B15" s="36" t="s">
        <v>2</v>
      </c>
      <c r="C15" s="37" t="s">
        <v>24</v>
      </c>
      <c r="D15" s="17" t="s">
        <v>6</v>
      </c>
      <c r="E15" s="17" t="s">
        <v>7</v>
      </c>
      <c r="F15" s="38" t="s">
        <v>8</v>
      </c>
      <c r="G15" s="38" t="s">
        <v>9</v>
      </c>
      <c r="H15" s="34" t="s">
        <v>5</v>
      </c>
    </row>
    <row r="16" spans="1:8" ht="19.95" customHeight="1" x14ac:dyDescent="0.7">
      <c r="A16" s="20">
        <v>1</v>
      </c>
      <c r="B16" s="20">
        <v>62020046</v>
      </c>
      <c r="C16" s="39" t="s">
        <v>25</v>
      </c>
      <c r="D16" s="27">
        <v>93</v>
      </c>
      <c r="E16" s="27">
        <v>77</v>
      </c>
      <c r="F16" s="27">
        <v>170</v>
      </c>
      <c r="G16" s="27">
        <v>11</v>
      </c>
      <c r="H16" s="23" t="s">
        <v>22</v>
      </c>
    </row>
    <row r="17" spans="1:8" ht="19.95" customHeight="1" x14ac:dyDescent="0.7">
      <c r="A17" s="24">
        <v>2</v>
      </c>
      <c r="B17" s="40">
        <v>62020048</v>
      </c>
      <c r="C17" s="41" t="s">
        <v>26</v>
      </c>
      <c r="D17" s="27">
        <v>43</v>
      </c>
      <c r="E17" s="27">
        <v>32</v>
      </c>
      <c r="F17" s="27">
        <v>75</v>
      </c>
      <c r="G17" s="27">
        <v>9</v>
      </c>
      <c r="H17" s="26" t="s">
        <v>14</v>
      </c>
    </row>
    <row r="18" spans="1:8" ht="19.95" customHeight="1" x14ac:dyDescent="0.7">
      <c r="A18" s="24">
        <v>3</v>
      </c>
      <c r="B18" s="40">
        <v>62020049</v>
      </c>
      <c r="C18" s="41" t="s">
        <v>27</v>
      </c>
      <c r="D18" s="27">
        <v>35</v>
      </c>
      <c r="E18" s="27">
        <v>42</v>
      </c>
      <c r="F18" s="27">
        <v>77</v>
      </c>
      <c r="G18" s="27">
        <v>9</v>
      </c>
      <c r="H18" s="26" t="s">
        <v>14</v>
      </c>
    </row>
    <row r="19" spans="1:8" ht="19.95" customHeight="1" x14ac:dyDescent="0.7">
      <c r="A19" s="24">
        <v>4</v>
      </c>
      <c r="B19" s="40">
        <v>62020050</v>
      </c>
      <c r="C19" s="41" t="s">
        <v>28</v>
      </c>
      <c r="D19" s="27">
        <v>66</v>
      </c>
      <c r="E19" s="27">
        <v>67</v>
      </c>
      <c r="F19" s="27">
        <v>133</v>
      </c>
      <c r="G19" s="27">
        <v>9</v>
      </c>
      <c r="H19" s="26" t="s">
        <v>14</v>
      </c>
    </row>
    <row r="20" spans="1:8" ht="19.95" customHeight="1" x14ac:dyDescent="0.7">
      <c r="A20" s="24">
        <v>5</v>
      </c>
      <c r="B20" s="24">
        <v>62020052</v>
      </c>
      <c r="C20" s="41" t="s">
        <v>29</v>
      </c>
      <c r="D20" s="27">
        <v>44</v>
      </c>
      <c r="E20" s="27">
        <v>34</v>
      </c>
      <c r="F20" s="27">
        <v>78</v>
      </c>
      <c r="G20" s="27">
        <v>9</v>
      </c>
      <c r="H20" s="26" t="s">
        <v>14</v>
      </c>
    </row>
    <row r="21" spans="1:8" ht="19.95" customHeight="1" x14ac:dyDescent="0.7">
      <c r="A21" s="24">
        <v>6</v>
      </c>
      <c r="B21" s="24">
        <v>62020098</v>
      </c>
      <c r="C21" s="41" t="s">
        <v>30</v>
      </c>
      <c r="D21" s="27">
        <v>66</v>
      </c>
      <c r="E21" s="27">
        <v>58</v>
      </c>
      <c r="F21" s="27">
        <v>124</v>
      </c>
      <c r="G21" s="27">
        <v>12</v>
      </c>
      <c r="H21" s="26" t="s">
        <v>22</v>
      </c>
    </row>
    <row r="22" spans="1:8" ht="19.95" customHeight="1" x14ac:dyDescent="0.7">
      <c r="A22" s="24">
        <v>7</v>
      </c>
      <c r="B22" s="40">
        <v>62020100</v>
      </c>
      <c r="C22" s="41" t="s">
        <v>31</v>
      </c>
      <c r="D22" s="27">
        <v>24</v>
      </c>
      <c r="E22" s="27">
        <v>18</v>
      </c>
      <c r="F22" s="27">
        <v>42</v>
      </c>
      <c r="G22" s="27">
        <v>8</v>
      </c>
      <c r="H22" s="26" t="s">
        <v>14</v>
      </c>
    </row>
    <row r="23" spans="1:8" ht="28.2" customHeight="1" x14ac:dyDescent="0.7">
      <c r="A23" s="28">
        <v>8</v>
      </c>
      <c r="B23" s="42">
        <v>62020101</v>
      </c>
      <c r="C23" s="43" t="s">
        <v>32</v>
      </c>
      <c r="D23" s="27">
        <v>80</v>
      </c>
      <c r="E23" s="27">
        <v>67</v>
      </c>
      <c r="F23" s="27">
        <v>147</v>
      </c>
      <c r="G23" s="27">
        <v>9</v>
      </c>
      <c r="H23" s="30" t="s">
        <v>14</v>
      </c>
    </row>
    <row r="24" spans="1:8" ht="21" x14ac:dyDescent="0.25">
      <c r="A24" s="44" t="s">
        <v>33</v>
      </c>
      <c r="B24" s="45"/>
      <c r="C24" s="45"/>
      <c r="D24" s="46">
        <f>SUM(D16:D23)</f>
        <v>451</v>
      </c>
      <c r="E24" s="46">
        <f t="shared" ref="E24" si="1">SUM(E16:E23)</f>
        <v>395</v>
      </c>
      <c r="F24" s="46">
        <f>SUM(F16:F23)</f>
        <v>846</v>
      </c>
      <c r="G24" s="46">
        <f>SUM(G16:G23)</f>
        <v>76</v>
      </c>
      <c r="H24" s="47"/>
    </row>
    <row r="25" spans="1:8" ht="21" x14ac:dyDescent="0.25">
      <c r="A25" s="35" t="s">
        <v>11</v>
      </c>
      <c r="B25" s="36" t="s">
        <v>2</v>
      </c>
      <c r="C25" s="37" t="s">
        <v>34</v>
      </c>
      <c r="D25" s="17" t="s">
        <v>6</v>
      </c>
      <c r="E25" s="17" t="s">
        <v>7</v>
      </c>
      <c r="F25" s="38" t="s">
        <v>8</v>
      </c>
      <c r="G25" s="38" t="s">
        <v>9</v>
      </c>
      <c r="H25" s="34" t="s">
        <v>5</v>
      </c>
    </row>
    <row r="26" spans="1:8" ht="18.899999999999999" customHeight="1" x14ac:dyDescent="0.25">
      <c r="A26" s="20">
        <v>1</v>
      </c>
      <c r="B26" s="20">
        <v>62020042</v>
      </c>
      <c r="C26" s="39" t="s">
        <v>35</v>
      </c>
      <c r="D26" s="48">
        <v>35</v>
      </c>
      <c r="E26" s="48">
        <v>21</v>
      </c>
      <c r="F26" s="48">
        <v>56</v>
      </c>
      <c r="G26" s="48">
        <v>8</v>
      </c>
      <c r="H26" s="23" t="s">
        <v>14</v>
      </c>
    </row>
    <row r="27" spans="1:8" ht="18.899999999999999" customHeight="1" x14ac:dyDescent="0.25">
      <c r="A27" s="24">
        <v>2</v>
      </c>
      <c r="B27" s="40">
        <v>62020043</v>
      </c>
      <c r="C27" s="41" t="s">
        <v>36</v>
      </c>
      <c r="D27" s="48">
        <v>26</v>
      </c>
      <c r="E27" s="48">
        <v>30</v>
      </c>
      <c r="F27" s="48">
        <v>56</v>
      </c>
      <c r="G27" s="48">
        <v>9</v>
      </c>
      <c r="H27" s="26" t="s">
        <v>14</v>
      </c>
    </row>
    <row r="28" spans="1:8" ht="18.899999999999999" customHeight="1" x14ac:dyDescent="0.25">
      <c r="A28" s="24">
        <v>3</v>
      </c>
      <c r="B28" s="40">
        <v>62020044</v>
      </c>
      <c r="C28" s="41" t="s">
        <v>37</v>
      </c>
      <c r="D28" s="48">
        <v>42</v>
      </c>
      <c r="E28" s="48">
        <v>33</v>
      </c>
      <c r="F28" s="48">
        <v>75</v>
      </c>
      <c r="G28" s="48">
        <v>9</v>
      </c>
      <c r="H28" s="26" t="s">
        <v>14</v>
      </c>
    </row>
    <row r="29" spans="1:8" ht="18.899999999999999" customHeight="1" x14ac:dyDescent="0.25">
      <c r="A29" s="24">
        <v>4</v>
      </c>
      <c r="B29" s="24">
        <v>62020080</v>
      </c>
      <c r="C29" s="41" t="s">
        <v>38</v>
      </c>
      <c r="D29" s="48">
        <v>135</v>
      </c>
      <c r="E29" s="48">
        <v>87</v>
      </c>
      <c r="F29" s="48">
        <v>222</v>
      </c>
      <c r="G29" s="48">
        <v>12</v>
      </c>
      <c r="H29" s="26" t="s">
        <v>22</v>
      </c>
    </row>
    <row r="30" spans="1:8" ht="18.899999999999999" customHeight="1" x14ac:dyDescent="0.25">
      <c r="A30" s="24">
        <v>5</v>
      </c>
      <c r="B30" s="40">
        <v>62020082</v>
      </c>
      <c r="C30" s="41" t="s">
        <v>39</v>
      </c>
      <c r="D30" s="48">
        <v>38</v>
      </c>
      <c r="E30" s="48">
        <v>26</v>
      </c>
      <c r="F30" s="48">
        <v>64</v>
      </c>
      <c r="G30" s="48">
        <v>9</v>
      </c>
      <c r="H30" s="26" t="s">
        <v>14</v>
      </c>
    </row>
    <row r="31" spans="1:8" ht="18.899999999999999" customHeight="1" x14ac:dyDescent="0.25">
      <c r="A31" s="24">
        <v>6</v>
      </c>
      <c r="B31" s="40">
        <v>62020083</v>
      </c>
      <c r="C31" s="41" t="s">
        <v>40</v>
      </c>
      <c r="D31" s="48">
        <v>105</v>
      </c>
      <c r="E31" s="48">
        <v>82</v>
      </c>
      <c r="F31" s="48">
        <v>187</v>
      </c>
      <c r="G31" s="48">
        <v>12</v>
      </c>
      <c r="H31" s="26" t="s">
        <v>22</v>
      </c>
    </row>
    <row r="32" spans="1:8" ht="18.899999999999999" customHeight="1" x14ac:dyDescent="0.25">
      <c r="A32" s="24">
        <v>7</v>
      </c>
      <c r="B32" s="24">
        <v>62020085</v>
      </c>
      <c r="C32" s="41" t="s">
        <v>41</v>
      </c>
      <c r="D32" s="48">
        <v>25</v>
      </c>
      <c r="E32" s="48">
        <v>23</v>
      </c>
      <c r="F32" s="48">
        <v>48</v>
      </c>
      <c r="G32" s="48">
        <v>9</v>
      </c>
      <c r="H32" s="26" t="s">
        <v>14</v>
      </c>
    </row>
    <row r="33" spans="1:8" ht="18.899999999999999" customHeight="1" x14ac:dyDescent="0.25">
      <c r="A33" s="24">
        <v>8</v>
      </c>
      <c r="B33" s="24">
        <v>62020086</v>
      </c>
      <c r="C33" s="41" t="s">
        <v>42</v>
      </c>
      <c r="D33" s="48">
        <v>25</v>
      </c>
      <c r="E33" s="48">
        <v>13</v>
      </c>
      <c r="F33" s="48">
        <v>38</v>
      </c>
      <c r="G33" s="48">
        <v>8</v>
      </c>
      <c r="H33" s="26" t="s">
        <v>14</v>
      </c>
    </row>
    <row r="34" spans="1:8" ht="18.899999999999999" customHeight="1" x14ac:dyDescent="0.25">
      <c r="A34" s="24">
        <v>9</v>
      </c>
      <c r="B34" s="24">
        <v>62020088</v>
      </c>
      <c r="C34" s="41" t="s">
        <v>43</v>
      </c>
      <c r="D34" s="48">
        <v>21</v>
      </c>
      <c r="E34" s="48">
        <v>13</v>
      </c>
      <c r="F34" s="48">
        <v>34</v>
      </c>
      <c r="G34" s="48">
        <v>8</v>
      </c>
      <c r="H34" s="26" t="s">
        <v>14</v>
      </c>
    </row>
    <row r="35" spans="1:8" ht="18.899999999999999" customHeight="1" x14ac:dyDescent="0.25">
      <c r="A35" s="28">
        <v>10</v>
      </c>
      <c r="B35" s="28">
        <v>62020089</v>
      </c>
      <c r="C35" s="43" t="s">
        <v>44</v>
      </c>
      <c r="D35" s="48">
        <v>83</v>
      </c>
      <c r="E35" s="48">
        <v>68</v>
      </c>
      <c r="F35" s="48">
        <v>151</v>
      </c>
      <c r="G35" s="48">
        <v>11</v>
      </c>
      <c r="H35" s="30" t="s">
        <v>22</v>
      </c>
    </row>
    <row r="36" spans="1:8" ht="18.899999999999999" customHeight="1" x14ac:dyDescent="0.25">
      <c r="A36" s="44" t="s">
        <v>45</v>
      </c>
      <c r="B36" s="45"/>
      <c r="C36" s="45"/>
      <c r="D36" s="49">
        <f>SUM(D26:D35)</f>
        <v>535</v>
      </c>
      <c r="E36" s="49">
        <f t="shared" ref="E36:G36" si="2">SUM(E26:E35)</f>
        <v>396</v>
      </c>
      <c r="F36" s="49">
        <f t="shared" si="2"/>
        <v>931</v>
      </c>
      <c r="G36" s="49">
        <f t="shared" si="2"/>
        <v>95</v>
      </c>
      <c r="H36" s="47"/>
    </row>
    <row r="37" spans="1:8" ht="18.899999999999999" customHeight="1" x14ac:dyDescent="0.25">
      <c r="A37" s="35" t="s">
        <v>11</v>
      </c>
      <c r="B37" s="35" t="s">
        <v>2</v>
      </c>
      <c r="C37" s="50" t="s">
        <v>46</v>
      </c>
      <c r="D37" s="17" t="s">
        <v>6</v>
      </c>
      <c r="E37" s="17" t="s">
        <v>7</v>
      </c>
      <c r="F37" s="38" t="s">
        <v>8</v>
      </c>
      <c r="G37" s="38" t="s">
        <v>9</v>
      </c>
      <c r="H37" s="34" t="s">
        <v>5</v>
      </c>
    </row>
    <row r="38" spans="1:8" ht="18.899999999999999" customHeight="1" x14ac:dyDescent="0.25">
      <c r="A38" s="20">
        <v>1</v>
      </c>
      <c r="B38" s="20">
        <v>62020053</v>
      </c>
      <c r="C38" s="39" t="s">
        <v>47</v>
      </c>
      <c r="D38" s="48">
        <v>35</v>
      </c>
      <c r="E38" s="48">
        <v>25</v>
      </c>
      <c r="F38" s="48">
        <v>60</v>
      </c>
      <c r="G38" s="48">
        <v>9</v>
      </c>
      <c r="H38" s="23" t="s">
        <v>14</v>
      </c>
    </row>
    <row r="39" spans="1:8" ht="18.899999999999999" customHeight="1" x14ac:dyDescent="0.25">
      <c r="A39" s="24">
        <v>2</v>
      </c>
      <c r="B39" s="40">
        <v>62020054</v>
      </c>
      <c r="C39" s="41" t="s">
        <v>48</v>
      </c>
      <c r="D39" s="48">
        <v>46</v>
      </c>
      <c r="E39" s="48">
        <v>47</v>
      </c>
      <c r="F39" s="48">
        <v>93</v>
      </c>
      <c r="G39" s="48">
        <v>9</v>
      </c>
      <c r="H39" s="26" t="s">
        <v>14</v>
      </c>
    </row>
    <row r="40" spans="1:8" ht="18.899999999999999" customHeight="1" x14ac:dyDescent="0.25">
      <c r="A40" s="24">
        <v>3</v>
      </c>
      <c r="B40" s="40">
        <v>62020055</v>
      </c>
      <c r="C40" s="41" t="s">
        <v>49</v>
      </c>
      <c r="D40" s="48">
        <v>14</v>
      </c>
      <c r="E40" s="48">
        <v>15</v>
      </c>
      <c r="F40" s="48">
        <v>29</v>
      </c>
      <c r="G40" s="48">
        <v>8</v>
      </c>
      <c r="H40" s="26" t="s">
        <v>14</v>
      </c>
    </row>
    <row r="41" spans="1:8" ht="18.899999999999999" customHeight="1" x14ac:dyDescent="0.25">
      <c r="A41" s="24">
        <v>4</v>
      </c>
      <c r="B41" s="40">
        <v>62020056</v>
      </c>
      <c r="C41" s="41" t="s">
        <v>50</v>
      </c>
      <c r="D41" s="48">
        <v>46</v>
      </c>
      <c r="E41" s="48">
        <v>47</v>
      </c>
      <c r="F41" s="48">
        <v>93</v>
      </c>
      <c r="G41" s="48">
        <v>9</v>
      </c>
      <c r="H41" s="26" t="s">
        <v>14</v>
      </c>
    </row>
    <row r="42" spans="1:8" ht="18.899999999999999" customHeight="1" x14ac:dyDescent="0.25">
      <c r="A42" s="24">
        <v>5</v>
      </c>
      <c r="B42" s="24">
        <v>62020057</v>
      </c>
      <c r="C42" s="41" t="s">
        <v>51</v>
      </c>
      <c r="D42" s="48">
        <v>49</v>
      </c>
      <c r="E42" s="48">
        <v>49</v>
      </c>
      <c r="F42" s="48">
        <v>98</v>
      </c>
      <c r="G42" s="48">
        <v>9</v>
      </c>
      <c r="H42" s="26" t="s">
        <v>14</v>
      </c>
    </row>
    <row r="43" spans="1:8" ht="18.899999999999999" customHeight="1" x14ac:dyDescent="0.25">
      <c r="A43" s="24">
        <v>6</v>
      </c>
      <c r="B43" s="24">
        <v>62020058</v>
      </c>
      <c r="C43" s="41" t="s">
        <v>52</v>
      </c>
      <c r="D43" s="48">
        <v>99</v>
      </c>
      <c r="E43" s="48">
        <v>106</v>
      </c>
      <c r="F43" s="48">
        <v>205</v>
      </c>
      <c r="G43" s="48">
        <v>12</v>
      </c>
      <c r="H43" s="26" t="s">
        <v>22</v>
      </c>
    </row>
    <row r="44" spans="1:8" ht="18.899999999999999" customHeight="1" x14ac:dyDescent="0.25">
      <c r="A44" s="24">
        <v>7</v>
      </c>
      <c r="B44" s="24">
        <v>62020059</v>
      </c>
      <c r="C44" s="41" t="s">
        <v>53</v>
      </c>
      <c r="D44" s="48">
        <v>89</v>
      </c>
      <c r="E44" s="48">
        <v>66</v>
      </c>
      <c r="F44" s="48">
        <v>155</v>
      </c>
      <c r="G44" s="48">
        <v>11</v>
      </c>
      <c r="H44" s="26" t="s">
        <v>22</v>
      </c>
    </row>
    <row r="45" spans="1:8" ht="21" customHeight="1" x14ac:dyDescent="0.25">
      <c r="A45" s="24">
        <v>8</v>
      </c>
      <c r="B45" s="24">
        <v>62020060</v>
      </c>
      <c r="C45" s="41" t="s">
        <v>54</v>
      </c>
      <c r="D45" s="48">
        <v>27</v>
      </c>
      <c r="E45" s="48">
        <v>26</v>
      </c>
      <c r="F45" s="48">
        <v>53</v>
      </c>
      <c r="G45" s="48">
        <v>8</v>
      </c>
      <c r="H45" s="26" t="s">
        <v>14</v>
      </c>
    </row>
    <row r="46" spans="1:8" ht="21" customHeight="1" x14ac:dyDescent="0.25">
      <c r="A46" s="24">
        <v>9</v>
      </c>
      <c r="B46" s="40">
        <v>62020061</v>
      </c>
      <c r="C46" s="41" t="s">
        <v>55</v>
      </c>
      <c r="D46" s="48">
        <v>20</v>
      </c>
      <c r="E46" s="48">
        <v>22</v>
      </c>
      <c r="F46" s="48">
        <v>42</v>
      </c>
      <c r="G46" s="48">
        <v>9</v>
      </c>
      <c r="H46" s="26" t="s">
        <v>14</v>
      </c>
    </row>
    <row r="47" spans="1:8" ht="21" customHeight="1" x14ac:dyDescent="0.25">
      <c r="A47" s="24">
        <v>10</v>
      </c>
      <c r="B47" s="40">
        <v>62020062</v>
      </c>
      <c r="C47" s="41" t="s">
        <v>56</v>
      </c>
      <c r="D47" s="48">
        <v>48</v>
      </c>
      <c r="E47" s="48">
        <v>46</v>
      </c>
      <c r="F47" s="48">
        <v>94</v>
      </c>
      <c r="G47" s="48">
        <v>9</v>
      </c>
      <c r="H47" s="26" t="s">
        <v>14</v>
      </c>
    </row>
    <row r="48" spans="1:8" ht="21" customHeight="1" x14ac:dyDescent="0.25">
      <c r="A48" s="24">
        <v>11</v>
      </c>
      <c r="B48" s="40">
        <v>62020063</v>
      </c>
      <c r="C48" s="41" t="s">
        <v>57</v>
      </c>
      <c r="D48" s="48">
        <v>94</v>
      </c>
      <c r="E48" s="48">
        <v>73</v>
      </c>
      <c r="F48" s="48">
        <v>167</v>
      </c>
      <c r="G48" s="48">
        <v>12</v>
      </c>
      <c r="H48" s="26" t="s">
        <v>22</v>
      </c>
    </row>
    <row r="49" spans="1:8" ht="21" customHeight="1" x14ac:dyDescent="0.25">
      <c r="A49" s="24">
        <v>12</v>
      </c>
      <c r="B49" s="40">
        <v>62020064</v>
      </c>
      <c r="C49" s="41" t="s">
        <v>58</v>
      </c>
      <c r="D49" s="48">
        <v>18</v>
      </c>
      <c r="E49" s="48">
        <v>19</v>
      </c>
      <c r="F49" s="48">
        <v>37</v>
      </c>
      <c r="G49" s="48">
        <v>9</v>
      </c>
      <c r="H49" s="26" t="s">
        <v>14</v>
      </c>
    </row>
    <row r="50" spans="1:8" ht="21" customHeight="1" x14ac:dyDescent="0.25">
      <c r="A50" s="24">
        <v>13</v>
      </c>
      <c r="B50" s="40">
        <v>62020065</v>
      </c>
      <c r="C50" s="41" t="s">
        <v>59</v>
      </c>
      <c r="D50" s="48">
        <v>49</v>
      </c>
      <c r="E50" s="48">
        <v>51</v>
      </c>
      <c r="F50" s="48">
        <v>100</v>
      </c>
      <c r="G50" s="48">
        <v>12</v>
      </c>
      <c r="H50" s="26" t="s">
        <v>22</v>
      </c>
    </row>
    <row r="51" spans="1:8" ht="21" customHeight="1" x14ac:dyDescent="0.25">
      <c r="A51" s="28">
        <v>14</v>
      </c>
      <c r="B51" s="28">
        <v>62020067</v>
      </c>
      <c r="C51" s="43" t="s">
        <v>60</v>
      </c>
      <c r="D51" s="48">
        <v>78</v>
      </c>
      <c r="E51" s="48">
        <v>96</v>
      </c>
      <c r="F51" s="48">
        <v>174</v>
      </c>
      <c r="G51" s="48">
        <v>12</v>
      </c>
      <c r="H51" s="30" t="s">
        <v>22</v>
      </c>
    </row>
    <row r="52" spans="1:8" ht="21" customHeight="1" x14ac:dyDescent="0.25">
      <c r="A52" s="44" t="s">
        <v>61</v>
      </c>
      <c r="B52" s="45"/>
      <c r="C52" s="45"/>
      <c r="D52" s="51">
        <f>SUM(D38:D51)</f>
        <v>712</v>
      </c>
      <c r="E52" s="51">
        <f>SUM(E38:E51)</f>
        <v>688</v>
      </c>
      <c r="F52" s="51">
        <f>SUM(F38:F51)</f>
        <v>1400</v>
      </c>
      <c r="G52" s="51">
        <f>SUM(G38:G51)</f>
        <v>138</v>
      </c>
      <c r="H52" s="47"/>
    </row>
    <row r="53" spans="1:8" ht="21" x14ac:dyDescent="0.25">
      <c r="A53" s="35" t="s">
        <v>11</v>
      </c>
      <c r="B53" s="36" t="s">
        <v>2</v>
      </c>
      <c r="C53" s="50" t="s">
        <v>62</v>
      </c>
      <c r="D53" s="17" t="s">
        <v>6</v>
      </c>
      <c r="E53" s="17" t="s">
        <v>7</v>
      </c>
      <c r="F53" s="38" t="s">
        <v>8</v>
      </c>
      <c r="G53" s="38" t="s">
        <v>9</v>
      </c>
      <c r="H53" s="34" t="s">
        <v>5</v>
      </c>
    </row>
    <row r="54" spans="1:8" ht="24.6" x14ac:dyDescent="0.7">
      <c r="A54" s="20">
        <v>1</v>
      </c>
      <c r="B54" s="20">
        <v>62020036</v>
      </c>
      <c r="C54" s="39" t="s">
        <v>63</v>
      </c>
      <c r="D54" s="27">
        <v>19</v>
      </c>
      <c r="E54" s="27">
        <v>23</v>
      </c>
      <c r="F54" s="27">
        <v>42</v>
      </c>
      <c r="G54" s="27">
        <v>8</v>
      </c>
      <c r="H54" s="23" t="s">
        <v>14</v>
      </c>
    </row>
    <row r="55" spans="1:8" ht="24.6" x14ac:dyDescent="0.7">
      <c r="A55" s="24">
        <v>2</v>
      </c>
      <c r="B55" s="24">
        <v>62020037</v>
      </c>
      <c r="C55" s="41" t="s">
        <v>64</v>
      </c>
      <c r="D55" s="27">
        <v>57</v>
      </c>
      <c r="E55" s="27">
        <v>44</v>
      </c>
      <c r="F55" s="27">
        <v>101</v>
      </c>
      <c r="G55" s="27">
        <v>9</v>
      </c>
      <c r="H55" s="26" t="s">
        <v>14</v>
      </c>
    </row>
    <row r="56" spans="1:8" ht="24.6" x14ac:dyDescent="0.7">
      <c r="A56" s="24">
        <v>3</v>
      </c>
      <c r="B56" s="40">
        <v>62020102</v>
      </c>
      <c r="C56" s="41" t="s">
        <v>65</v>
      </c>
      <c r="D56" s="27">
        <v>47</v>
      </c>
      <c r="E56" s="27">
        <v>41</v>
      </c>
      <c r="F56" s="27">
        <v>88</v>
      </c>
      <c r="G56" s="27">
        <v>9</v>
      </c>
      <c r="H56" s="26" t="s">
        <v>14</v>
      </c>
    </row>
    <row r="57" spans="1:8" ht="24.6" x14ac:dyDescent="0.7">
      <c r="A57" s="24">
        <v>4</v>
      </c>
      <c r="B57" s="40">
        <v>62020103</v>
      </c>
      <c r="C57" s="41" t="s">
        <v>66</v>
      </c>
      <c r="D57" s="27">
        <v>28</v>
      </c>
      <c r="E57" s="27">
        <v>26</v>
      </c>
      <c r="F57" s="27">
        <v>54</v>
      </c>
      <c r="G57" s="27">
        <v>9</v>
      </c>
      <c r="H57" s="26" t="s">
        <v>14</v>
      </c>
    </row>
    <row r="58" spans="1:8" ht="24.6" x14ac:dyDescent="0.7">
      <c r="A58" s="28">
        <v>5</v>
      </c>
      <c r="B58" s="42">
        <v>62020105</v>
      </c>
      <c r="C58" s="43" t="s">
        <v>67</v>
      </c>
      <c r="D58" s="27">
        <v>63</v>
      </c>
      <c r="E58" s="27">
        <v>37</v>
      </c>
      <c r="F58" s="27">
        <v>100</v>
      </c>
      <c r="G58" s="27">
        <v>8</v>
      </c>
      <c r="H58" s="30" t="s">
        <v>14</v>
      </c>
    </row>
    <row r="59" spans="1:8" ht="21" x14ac:dyDescent="0.25">
      <c r="A59" s="44" t="s">
        <v>68</v>
      </c>
      <c r="B59" s="45"/>
      <c r="C59" s="45"/>
      <c r="D59" s="33">
        <f>SUM(D54:D58)</f>
        <v>214</v>
      </c>
      <c r="E59" s="33">
        <f>SUM(E54:E58)</f>
        <v>171</v>
      </c>
      <c r="F59" s="33">
        <f>SUM(F54:F58)</f>
        <v>385</v>
      </c>
      <c r="G59" s="33">
        <f>SUM(G54:G58)</f>
        <v>43</v>
      </c>
      <c r="H59" s="34"/>
    </row>
    <row r="60" spans="1:8" ht="21" x14ac:dyDescent="0.25">
      <c r="A60" s="35" t="s">
        <v>11</v>
      </c>
      <c r="B60" s="36" t="s">
        <v>2</v>
      </c>
      <c r="C60" s="16" t="s">
        <v>69</v>
      </c>
      <c r="D60" s="17" t="s">
        <v>6</v>
      </c>
      <c r="E60" s="17" t="s">
        <v>7</v>
      </c>
      <c r="F60" s="38" t="s">
        <v>8</v>
      </c>
      <c r="G60" s="38" t="s">
        <v>9</v>
      </c>
      <c r="H60" s="34" t="s">
        <v>5</v>
      </c>
    </row>
    <row r="61" spans="1:8" ht="21.9" customHeight="1" x14ac:dyDescent="0.7">
      <c r="A61" s="20">
        <v>1</v>
      </c>
      <c r="B61" s="52">
        <v>62020068</v>
      </c>
      <c r="C61" s="21" t="s">
        <v>70</v>
      </c>
      <c r="D61" s="27">
        <v>33</v>
      </c>
      <c r="E61" s="27">
        <v>19</v>
      </c>
      <c r="F61" s="27">
        <v>52</v>
      </c>
      <c r="G61" s="27">
        <v>8</v>
      </c>
      <c r="H61" s="23" t="s">
        <v>14</v>
      </c>
    </row>
    <row r="62" spans="1:8" ht="21.9" customHeight="1" x14ac:dyDescent="0.7">
      <c r="A62" s="24">
        <v>2</v>
      </c>
      <c r="B62" s="40">
        <v>62020069</v>
      </c>
      <c r="C62" s="25" t="s">
        <v>71</v>
      </c>
      <c r="D62" s="27">
        <v>18</v>
      </c>
      <c r="E62" s="27">
        <v>15</v>
      </c>
      <c r="F62" s="27">
        <v>33</v>
      </c>
      <c r="G62" s="27">
        <v>9</v>
      </c>
      <c r="H62" s="26" t="s">
        <v>14</v>
      </c>
    </row>
    <row r="63" spans="1:8" ht="21.9" customHeight="1" x14ac:dyDescent="0.7">
      <c r="A63" s="24">
        <v>3</v>
      </c>
      <c r="B63" s="40">
        <v>62020071</v>
      </c>
      <c r="C63" s="25" t="s">
        <v>72</v>
      </c>
      <c r="D63" s="27">
        <v>46</v>
      </c>
      <c r="E63" s="27">
        <v>40</v>
      </c>
      <c r="F63" s="27">
        <v>86</v>
      </c>
      <c r="G63" s="27">
        <v>9</v>
      </c>
      <c r="H63" s="26" t="s">
        <v>14</v>
      </c>
    </row>
    <row r="64" spans="1:8" ht="21.9" customHeight="1" x14ac:dyDescent="0.7">
      <c r="A64" s="24">
        <v>4</v>
      </c>
      <c r="B64" s="40">
        <v>62020072</v>
      </c>
      <c r="C64" s="25" t="s">
        <v>73</v>
      </c>
      <c r="D64" s="27">
        <v>40</v>
      </c>
      <c r="E64" s="27">
        <v>49</v>
      </c>
      <c r="F64" s="27">
        <v>89</v>
      </c>
      <c r="G64" s="27">
        <v>9</v>
      </c>
      <c r="H64" s="26" t="s">
        <v>14</v>
      </c>
    </row>
    <row r="65" spans="1:8" ht="21.9" customHeight="1" x14ac:dyDescent="0.7">
      <c r="A65" s="24">
        <v>5</v>
      </c>
      <c r="B65" s="40">
        <v>62020073</v>
      </c>
      <c r="C65" s="25" t="s">
        <v>74</v>
      </c>
      <c r="D65" s="27">
        <v>44</v>
      </c>
      <c r="E65" s="27">
        <v>51</v>
      </c>
      <c r="F65" s="27">
        <v>95</v>
      </c>
      <c r="G65" s="27">
        <v>11</v>
      </c>
      <c r="H65" s="26" t="s">
        <v>22</v>
      </c>
    </row>
    <row r="66" spans="1:8" ht="21.9" customHeight="1" x14ac:dyDescent="0.7">
      <c r="A66" s="24">
        <v>6</v>
      </c>
      <c r="B66" s="40">
        <v>62020074</v>
      </c>
      <c r="C66" s="25" t="s">
        <v>75</v>
      </c>
      <c r="D66" s="27">
        <v>28</v>
      </c>
      <c r="E66" s="27">
        <v>21</v>
      </c>
      <c r="F66" s="27">
        <v>49</v>
      </c>
      <c r="G66" s="27">
        <v>9</v>
      </c>
      <c r="H66" s="26" t="s">
        <v>14</v>
      </c>
    </row>
    <row r="67" spans="1:8" ht="21.9" customHeight="1" x14ac:dyDescent="0.7">
      <c r="A67" s="24">
        <v>7</v>
      </c>
      <c r="B67" s="40">
        <v>62020075</v>
      </c>
      <c r="C67" s="25" t="s">
        <v>76</v>
      </c>
      <c r="D67" s="27">
        <v>23</v>
      </c>
      <c r="E67" s="27">
        <v>21</v>
      </c>
      <c r="F67" s="27">
        <v>44</v>
      </c>
      <c r="G67" s="27">
        <v>8</v>
      </c>
      <c r="H67" s="26" t="s">
        <v>14</v>
      </c>
    </row>
    <row r="68" spans="1:8" ht="21.9" customHeight="1" x14ac:dyDescent="0.7">
      <c r="A68" s="24">
        <v>8</v>
      </c>
      <c r="B68" s="24">
        <v>62020076</v>
      </c>
      <c r="C68" s="25" t="s">
        <v>77</v>
      </c>
      <c r="D68" s="27">
        <v>42</v>
      </c>
      <c r="E68" s="27">
        <v>51</v>
      </c>
      <c r="F68" s="27">
        <v>93</v>
      </c>
      <c r="G68" s="27">
        <v>8</v>
      </c>
      <c r="H68" s="26" t="s">
        <v>14</v>
      </c>
    </row>
    <row r="69" spans="1:8" ht="21.9" customHeight="1" x14ac:dyDescent="0.7">
      <c r="A69" s="24">
        <v>9</v>
      </c>
      <c r="B69" s="24">
        <v>62020077</v>
      </c>
      <c r="C69" s="25" t="s">
        <v>78</v>
      </c>
      <c r="D69" s="27">
        <v>70</v>
      </c>
      <c r="E69" s="27">
        <v>52</v>
      </c>
      <c r="F69" s="27">
        <v>122</v>
      </c>
      <c r="G69" s="27">
        <v>9</v>
      </c>
      <c r="H69" s="26" t="s">
        <v>14</v>
      </c>
    </row>
    <row r="70" spans="1:8" ht="21.9" customHeight="1" x14ac:dyDescent="0.7">
      <c r="A70" s="24">
        <v>10</v>
      </c>
      <c r="B70" s="40">
        <v>62020078</v>
      </c>
      <c r="C70" s="25" t="s">
        <v>79</v>
      </c>
      <c r="D70" s="27">
        <v>73</v>
      </c>
      <c r="E70" s="27">
        <v>63</v>
      </c>
      <c r="F70" s="27">
        <v>136</v>
      </c>
      <c r="G70" s="27">
        <v>9</v>
      </c>
      <c r="H70" s="26" t="s">
        <v>14</v>
      </c>
    </row>
    <row r="71" spans="1:8" ht="21.9" customHeight="1" x14ac:dyDescent="0.7">
      <c r="A71" s="28">
        <v>11</v>
      </c>
      <c r="B71" s="42">
        <v>62020079</v>
      </c>
      <c r="C71" s="29" t="s">
        <v>80</v>
      </c>
      <c r="D71" s="27">
        <v>63</v>
      </c>
      <c r="E71" s="27">
        <v>55</v>
      </c>
      <c r="F71" s="27">
        <v>118</v>
      </c>
      <c r="G71" s="27">
        <v>9</v>
      </c>
      <c r="H71" s="30" t="s">
        <v>14</v>
      </c>
    </row>
    <row r="72" spans="1:8" ht="21" x14ac:dyDescent="0.25">
      <c r="A72" s="44" t="s">
        <v>81</v>
      </c>
      <c r="B72" s="45"/>
      <c r="C72" s="45"/>
      <c r="D72" s="53">
        <f>SUM(D61:D71)</f>
        <v>480</v>
      </c>
      <c r="E72" s="53">
        <f>SUM(E61:E71)</f>
        <v>437</v>
      </c>
      <c r="F72" s="53">
        <f>SUM(F61:F71)</f>
        <v>917</v>
      </c>
      <c r="G72" s="53">
        <f>SUM(G61:G71)</f>
        <v>98</v>
      </c>
      <c r="H72" s="34"/>
    </row>
    <row r="73" spans="1:8" ht="21" x14ac:dyDescent="0.25">
      <c r="A73" s="54" t="s">
        <v>82</v>
      </c>
      <c r="B73" s="55"/>
      <c r="C73" s="55"/>
      <c r="D73" s="53">
        <f>D14+D24+D36+D52+D59+D72</f>
        <v>2752</v>
      </c>
      <c r="E73" s="53">
        <f>E14+E24+E36+E52+E59+E72</f>
        <v>2421</v>
      </c>
      <c r="F73" s="53">
        <f>F14+F24+F36+F52+F59+F72</f>
        <v>5173</v>
      </c>
      <c r="G73" s="53">
        <f>G14+G24+G36+G52+G59+G72</f>
        <v>521</v>
      </c>
      <c r="H73" s="56" t="s">
        <v>83</v>
      </c>
    </row>
    <row r="74" spans="1:8" ht="21" x14ac:dyDescent="0.25">
      <c r="A74" s="57"/>
      <c r="B74" s="58"/>
      <c r="C74" s="58"/>
      <c r="D74" s="58"/>
      <c r="E74" s="58"/>
      <c r="F74" s="58"/>
      <c r="G74" s="58"/>
      <c r="H74" s="58"/>
    </row>
    <row r="75" spans="1:8" ht="21" x14ac:dyDescent="0.25">
      <c r="A75" s="12" t="s">
        <v>84</v>
      </c>
      <c r="B75" s="13"/>
      <c r="C75" s="13"/>
      <c r="D75" s="13"/>
      <c r="E75" s="13"/>
      <c r="F75" s="13"/>
      <c r="G75" s="13"/>
      <c r="H75" s="13"/>
    </row>
    <row r="76" spans="1:8" ht="21" x14ac:dyDescent="0.25">
      <c r="A76" s="35" t="s">
        <v>85</v>
      </c>
      <c r="B76" s="36" t="s">
        <v>2</v>
      </c>
      <c r="C76" s="59" t="s">
        <v>86</v>
      </c>
      <c r="D76" s="17" t="s">
        <v>6</v>
      </c>
      <c r="E76" s="17" t="s">
        <v>7</v>
      </c>
      <c r="F76" s="38" t="s">
        <v>8</v>
      </c>
      <c r="G76" s="38" t="s">
        <v>9</v>
      </c>
      <c r="H76" s="34" t="s">
        <v>5</v>
      </c>
    </row>
    <row r="77" spans="1:8" ht="19.95" customHeight="1" x14ac:dyDescent="0.7">
      <c r="A77" s="20">
        <v>1</v>
      </c>
      <c r="B77" s="20">
        <v>62020110</v>
      </c>
      <c r="C77" s="21" t="s">
        <v>87</v>
      </c>
      <c r="D77" s="27">
        <v>20</v>
      </c>
      <c r="E77" s="27">
        <v>35</v>
      </c>
      <c r="F77" s="27">
        <v>55</v>
      </c>
      <c r="G77" s="27">
        <v>8</v>
      </c>
      <c r="H77" s="23" t="s">
        <v>14</v>
      </c>
    </row>
    <row r="78" spans="1:8" ht="19.95" customHeight="1" x14ac:dyDescent="0.7">
      <c r="A78" s="24">
        <v>2</v>
      </c>
      <c r="B78" s="40">
        <v>62020111</v>
      </c>
      <c r="C78" s="25" t="s">
        <v>88</v>
      </c>
      <c r="D78" s="27">
        <v>27</v>
      </c>
      <c r="E78" s="27">
        <v>30</v>
      </c>
      <c r="F78" s="27">
        <v>57</v>
      </c>
      <c r="G78" s="27">
        <v>8</v>
      </c>
      <c r="H78" s="26" t="s">
        <v>14</v>
      </c>
    </row>
    <row r="79" spans="1:8" ht="19.95" customHeight="1" x14ac:dyDescent="0.7">
      <c r="A79" s="24">
        <v>3</v>
      </c>
      <c r="B79" s="40">
        <v>62020112</v>
      </c>
      <c r="C79" s="25" t="s">
        <v>89</v>
      </c>
      <c r="D79" s="27">
        <v>41</v>
      </c>
      <c r="E79" s="27">
        <v>26</v>
      </c>
      <c r="F79" s="27">
        <v>67</v>
      </c>
      <c r="G79" s="27">
        <v>10</v>
      </c>
      <c r="H79" s="26" t="s">
        <v>22</v>
      </c>
    </row>
    <row r="80" spans="1:8" ht="19.95" customHeight="1" x14ac:dyDescent="0.7">
      <c r="A80" s="24">
        <v>4</v>
      </c>
      <c r="B80" s="40">
        <v>62020113</v>
      </c>
      <c r="C80" s="25" t="s">
        <v>90</v>
      </c>
      <c r="D80" s="27">
        <v>37</v>
      </c>
      <c r="E80" s="27">
        <v>32</v>
      </c>
      <c r="F80" s="27">
        <v>69</v>
      </c>
      <c r="G80" s="27">
        <v>9</v>
      </c>
      <c r="H80" s="26" t="s">
        <v>14</v>
      </c>
    </row>
    <row r="81" spans="1:8" ht="19.95" customHeight="1" x14ac:dyDescent="0.7">
      <c r="A81" s="24">
        <v>5</v>
      </c>
      <c r="B81" s="24">
        <v>62020153</v>
      </c>
      <c r="C81" s="25" t="s">
        <v>91</v>
      </c>
      <c r="D81" s="27">
        <v>30</v>
      </c>
      <c r="E81" s="27">
        <v>31</v>
      </c>
      <c r="F81" s="27">
        <v>61</v>
      </c>
      <c r="G81" s="27">
        <v>9</v>
      </c>
      <c r="H81" s="26" t="s">
        <v>14</v>
      </c>
    </row>
    <row r="82" spans="1:8" ht="19.95" customHeight="1" x14ac:dyDescent="0.7">
      <c r="A82" s="24">
        <v>6</v>
      </c>
      <c r="B82" s="40">
        <v>62020154</v>
      </c>
      <c r="C82" s="25" t="s">
        <v>92</v>
      </c>
      <c r="D82" s="27">
        <v>54</v>
      </c>
      <c r="E82" s="27">
        <v>44</v>
      </c>
      <c r="F82" s="27">
        <v>98</v>
      </c>
      <c r="G82" s="27">
        <v>11</v>
      </c>
      <c r="H82" s="26" t="s">
        <v>22</v>
      </c>
    </row>
    <row r="83" spans="1:8" ht="19.95" customHeight="1" x14ac:dyDescent="0.7">
      <c r="A83" s="28">
        <v>7</v>
      </c>
      <c r="B83" s="42">
        <v>62020156</v>
      </c>
      <c r="C83" s="29" t="s">
        <v>93</v>
      </c>
      <c r="D83" s="27">
        <v>32</v>
      </c>
      <c r="E83" s="27">
        <v>18</v>
      </c>
      <c r="F83" s="27">
        <v>50</v>
      </c>
      <c r="G83" s="27">
        <v>8</v>
      </c>
      <c r="H83" s="30" t="s">
        <v>14</v>
      </c>
    </row>
    <row r="84" spans="1:8" ht="21" x14ac:dyDescent="0.25">
      <c r="A84" s="44" t="s">
        <v>94</v>
      </c>
      <c r="B84" s="45"/>
      <c r="C84" s="45"/>
      <c r="D84" s="33">
        <f>SUM(D77:D83)</f>
        <v>241</v>
      </c>
      <c r="E84" s="33">
        <f>SUM(E77:E83)</f>
        <v>216</v>
      </c>
      <c r="F84" s="33">
        <f>SUM(F77:F83)</f>
        <v>457</v>
      </c>
      <c r="G84" s="33">
        <f>SUM(G77:G83)</f>
        <v>63</v>
      </c>
      <c r="H84" s="34"/>
    </row>
    <row r="85" spans="1:8" ht="21" x14ac:dyDescent="0.25">
      <c r="A85" s="35" t="s">
        <v>85</v>
      </c>
      <c r="B85" s="36" t="s">
        <v>2</v>
      </c>
      <c r="C85" s="59" t="s">
        <v>95</v>
      </c>
      <c r="D85" s="17" t="s">
        <v>6</v>
      </c>
      <c r="E85" s="17" t="s">
        <v>7</v>
      </c>
      <c r="F85" s="38" t="s">
        <v>8</v>
      </c>
      <c r="G85" s="38" t="s">
        <v>9</v>
      </c>
      <c r="H85" s="34" t="s">
        <v>5</v>
      </c>
    </row>
    <row r="86" spans="1:8" ht="24.6" x14ac:dyDescent="0.7">
      <c r="A86" s="20">
        <v>1</v>
      </c>
      <c r="B86" s="20">
        <v>62020138</v>
      </c>
      <c r="C86" s="21" t="s">
        <v>96</v>
      </c>
      <c r="D86" s="27">
        <v>73</v>
      </c>
      <c r="E86" s="27">
        <v>72</v>
      </c>
      <c r="F86" s="27">
        <v>145</v>
      </c>
      <c r="G86" s="27">
        <v>8</v>
      </c>
      <c r="H86" s="23" t="s">
        <v>14</v>
      </c>
    </row>
    <row r="87" spans="1:8" ht="24.6" x14ac:dyDescent="0.7">
      <c r="A87" s="24">
        <v>2</v>
      </c>
      <c r="B87" s="24">
        <v>62020139</v>
      </c>
      <c r="C87" s="25" t="s">
        <v>97</v>
      </c>
      <c r="D87" s="27">
        <v>42</v>
      </c>
      <c r="E87" s="27">
        <v>29</v>
      </c>
      <c r="F87" s="27">
        <v>71</v>
      </c>
      <c r="G87" s="27">
        <v>8</v>
      </c>
      <c r="H87" s="26" t="s">
        <v>14</v>
      </c>
    </row>
    <row r="88" spans="1:8" ht="24.6" x14ac:dyDescent="0.7">
      <c r="A88" s="24">
        <v>3</v>
      </c>
      <c r="B88" s="40">
        <v>62020140</v>
      </c>
      <c r="C88" s="25" t="s">
        <v>98</v>
      </c>
      <c r="D88" s="27">
        <v>26</v>
      </c>
      <c r="E88" s="27">
        <v>23</v>
      </c>
      <c r="F88" s="27">
        <v>49</v>
      </c>
      <c r="G88" s="27">
        <v>9</v>
      </c>
      <c r="H88" s="26" t="s">
        <v>14</v>
      </c>
    </row>
    <row r="89" spans="1:8" ht="24.6" x14ac:dyDescent="0.7">
      <c r="A89" s="24">
        <v>4</v>
      </c>
      <c r="B89" s="40">
        <v>62020141</v>
      </c>
      <c r="C89" s="25" t="s">
        <v>99</v>
      </c>
      <c r="D89" s="27">
        <v>13</v>
      </c>
      <c r="E89" s="27">
        <v>16</v>
      </c>
      <c r="F89" s="27">
        <v>29</v>
      </c>
      <c r="G89" s="27">
        <v>9</v>
      </c>
      <c r="H89" s="26" t="s">
        <v>14</v>
      </c>
    </row>
    <row r="90" spans="1:8" ht="24.6" x14ac:dyDescent="0.7">
      <c r="A90" s="24">
        <v>5</v>
      </c>
      <c r="B90" s="40">
        <v>62020143</v>
      </c>
      <c r="C90" s="25" t="s">
        <v>100</v>
      </c>
      <c r="D90" s="27">
        <v>37</v>
      </c>
      <c r="E90" s="27">
        <v>53</v>
      </c>
      <c r="F90" s="27">
        <v>90</v>
      </c>
      <c r="G90" s="27">
        <v>8</v>
      </c>
      <c r="H90" s="26" t="s">
        <v>14</v>
      </c>
    </row>
    <row r="91" spans="1:8" ht="24.6" x14ac:dyDescent="0.7">
      <c r="A91" s="24">
        <v>6</v>
      </c>
      <c r="B91" s="40">
        <v>62020144</v>
      </c>
      <c r="C91" s="25" t="s">
        <v>101</v>
      </c>
      <c r="D91" s="27">
        <v>53</v>
      </c>
      <c r="E91" s="27">
        <v>47</v>
      </c>
      <c r="F91" s="27">
        <v>100</v>
      </c>
      <c r="G91" s="27">
        <v>12</v>
      </c>
      <c r="H91" s="26" t="s">
        <v>22</v>
      </c>
    </row>
    <row r="92" spans="1:8" ht="24.6" x14ac:dyDescent="0.7">
      <c r="A92" s="28">
        <v>7</v>
      </c>
      <c r="B92" s="42">
        <v>62020145</v>
      </c>
      <c r="C92" s="29" t="s">
        <v>102</v>
      </c>
      <c r="D92" s="27">
        <v>68</v>
      </c>
      <c r="E92" s="27">
        <v>46</v>
      </c>
      <c r="F92" s="27">
        <v>114</v>
      </c>
      <c r="G92" s="27">
        <v>11</v>
      </c>
      <c r="H92" s="30" t="s">
        <v>22</v>
      </c>
    </row>
    <row r="93" spans="1:8" ht="21" x14ac:dyDescent="0.25">
      <c r="A93" s="44" t="s">
        <v>103</v>
      </c>
      <c r="B93" s="45"/>
      <c r="C93" s="45"/>
      <c r="D93" s="33">
        <f>SUM(D86:D92)</f>
        <v>312</v>
      </c>
      <c r="E93" s="33">
        <f t="shared" ref="E93:G93" si="3">SUM(E86:E92)</f>
        <v>286</v>
      </c>
      <c r="F93" s="33">
        <f t="shared" si="3"/>
        <v>598</v>
      </c>
      <c r="G93" s="33">
        <f t="shared" si="3"/>
        <v>65</v>
      </c>
      <c r="H93" s="34"/>
    </row>
    <row r="94" spans="1:8" ht="21" x14ac:dyDescent="0.25">
      <c r="A94" s="35" t="s">
        <v>85</v>
      </c>
      <c r="B94" s="36" t="s">
        <v>2</v>
      </c>
      <c r="C94" s="16" t="s">
        <v>104</v>
      </c>
      <c r="D94" s="17" t="s">
        <v>6</v>
      </c>
      <c r="E94" s="17" t="s">
        <v>7</v>
      </c>
      <c r="F94" s="38" t="s">
        <v>8</v>
      </c>
      <c r="G94" s="38" t="s">
        <v>9</v>
      </c>
      <c r="H94" s="34" t="s">
        <v>5</v>
      </c>
    </row>
    <row r="95" spans="1:8" ht="19.95" customHeight="1" x14ac:dyDescent="0.7">
      <c r="A95" s="20">
        <v>1</v>
      </c>
      <c r="B95" s="52">
        <v>62020114</v>
      </c>
      <c r="C95" s="39" t="s">
        <v>105</v>
      </c>
      <c r="D95" s="27">
        <v>95</v>
      </c>
      <c r="E95" s="27">
        <v>67</v>
      </c>
      <c r="F95" s="27">
        <v>162</v>
      </c>
      <c r="G95" s="27">
        <v>11</v>
      </c>
      <c r="H95" s="23" t="s">
        <v>22</v>
      </c>
    </row>
    <row r="96" spans="1:8" ht="19.95" customHeight="1" x14ac:dyDescent="0.7">
      <c r="A96" s="24">
        <v>2</v>
      </c>
      <c r="B96" s="40">
        <v>62020115</v>
      </c>
      <c r="C96" s="41" t="s">
        <v>106</v>
      </c>
      <c r="D96" s="27">
        <v>46</v>
      </c>
      <c r="E96" s="27">
        <v>29</v>
      </c>
      <c r="F96" s="27">
        <v>75</v>
      </c>
      <c r="G96" s="27">
        <v>9</v>
      </c>
      <c r="H96" s="26" t="s">
        <v>14</v>
      </c>
    </row>
    <row r="97" spans="1:8" ht="19.95" customHeight="1" x14ac:dyDescent="0.7">
      <c r="A97" s="24">
        <v>3</v>
      </c>
      <c r="B97" s="24">
        <v>62020116</v>
      </c>
      <c r="C97" s="41" t="s">
        <v>107</v>
      </c>
      <c r="D97" s="27">
        <v>20</v>
      </c>
      <c r="E97" s="27">
        <v>8</v>
      </c>
      <c r="F97" s="27">
        <v>28</v>
      </c>
      <c r="G97" s="27">
        <v>7</v>
      </c>
      <c r="H97" s="26" t="s">
        <v>14</v>
      </c>
    </row>
    <row r="98" spans="1:8" ht="19.95" customHeight="1" x14ac:dyDescent="0.7">
      <c r="A98" s="24">
        <v>4</v>
      </c>
      <c r="B98" s="24">
        <v>62020117</v>
      </c>
      <c r="C98" s="41" t="s">
        <v>108</v>
      </c>
      <c r="D98" s="27">
        <v>26</v>
      </c>
      <c r="E98" s="27">
        <v>28</v>
      </c>
      <c r="F98" s="27">
        <v>54</v>
      </c>
      <c r="G98" s="27">
        <v>9</v>
      </c>
      <c r="H98" s="26" t="s">
        <v>14</v>
      </c>
    </row>
    <row r="99" spans="1:8" ht="19.95" customHeight="1" x14ac:dyDescent="0.7">
      <c r="A99" s="24">
        <v>5</v>
      </c>
      <c r="B99" s="24">
        <v>62020118</v>
      </c>
      <c r="C99" s="41" t="s">
        <v>109</v>
      </c>
      <c r="D99" s="27">
        <v>133</v>
      </c>
      <c r="E99" s="27">
        <v>92</v>
      </c>
      <c r="F99" s="27">
        <v>225</v>
      </c>
      <c r="G99" s="27">
        <v>11</v>
      </c>
      <c r="H99" s="26" t="s">
        <v>22</v>
      </c>
    </row>
    <row r="100" spans="1:8" ht="19.95" customHeight="1" x14ac:dyDescent="0.7">
      <c r="A100" s="24">
        <v>6</v>
      </c>
      <c r="B100" s="40">
        <v>62020119</v>
      </c>
      <c r="C100" s="41" t="s">
        <v>110</v>
      </c>
      <c r="D100" s="27">
        <v>15</v>
      </c>
      <c r="E100" s="27">
        <v>10</v>
      </c>
      <c r="F100" s="27">
        <v>25</v>
      </c>
      <c r="G100" s="27">
        <v>8</v>
      </c>
      <c r="H100" s="26" t="s">
        <v>14</v>
      </c>
    </row>
    <row r="101" spans="1:8" ht="19.95" customHeight="1" x14ac:dyDescent="0.7">
      <c r="A101" s="24">
        <v>7</v>
      </c>
      <c r="B101" s="40">
        <v>62020120</v>
      </c>
      <c r="C101" s="41" t="s">
        <v>111</v>
      </c>
      <c r="D101" s="27">
        <v>21</v>
      </c>
      <c r="E101" s="27">
        <v>22</v>
      </c>
      <c r="F101" s="27">
        <v>43</v>
      </c>
      <c r="G101" s="27">
        <v>8</v>
      </c>
      <c r="H101" s="26" t="s">
        <v>14</v>
      </c>
    </row>
    <row r="102" spans="1:8" ht="19.95" customHeight="1" x14ac:dyDescent="0.7">
      <c r="A102" s="24">
        <v>8</v>
      </c>
      <c r="B102" s="24">
        <v>62020121</v>
      </c>
      <c r="C102" s="41" t="s">
        <v>112</v>
      </c>
      <c r="D102" s="27">
        <v>121</v>
      </c>
      <c r="E102" s="27">
        <v>106</v>
      </c>
      <c r="F102" s="27">
        <v>227</v>
      </c>
      <c r="G102" s="27">
        <v>13</v>
      </c>
      <c r="H102" s="26" t="s">
        <v>22</v>
      </c>
    </row>
    <row r="103" spans="1:8" ht="19.95" customHeight="1" x14ac:dyDescent="0.7">
      <c r="A103" s="28">
        <v>9</v>
      </c>
      <c r="B103" s="28">
        <v>62020122</v>
      </c>
      <c r="C103" s="43" t="s">
        <v>113</v>
      </c>
      <c r="D103" s="27">
        <v>54</v>
      </c>
      <c r="E103" s="27">
        <v>58</v>
      </c>
      <c r="F103" s="27">
        <v>112</v>
      </c>
      <c r="G103" s="27">
        <v>8</v>
      </c>
      <c r="H103" s="30" t="s">
        <v>14</v>
      </c>
    </row>
    <row r="104" spans="1:8" ht="21" x14ac:dyDescent="0.25">
      <c r="A104" s="44" t="s">
        <v>114</v>
      </c>
      <c r="B104" s="45"/>
      <c r="C104" s="45"/>
      <c r="D104" s="53">
        <f>SUM(D95:D103)</f>
        <v>531</v>
      </c>
      <c r="E104" s="53">
        <f t="shared" ref="E104:G104" si="4">SUM(E95:E103)</f>
        <v>420</v>
      </c>
      <c r="F104" s="53">
        <f t="shared" si="4"/>
        <v>951</v>
      </c>
      <c r="G104" s="53">
        <f t="shared" si="4"/>
        <v>84</v>
      </c>
      <c r="H104" s="34"/>
    </row>
    <row r="105" spans="1:8" ht="21" x14ac:dyDescent="0.25">
      <c r="A105" s="35" t="s">
        <v>85</v>
      </c>
      <c r="B105" s="36" t="s">
        <v>2</v>
      </c>
      <c r="C105" s="16" t="s">
        <v>115</v>
      </c>
      <c r="D105" s="17" t="s">
        <v>6</v>
      </c>
      <c r="E105" s="17" t="s">
        <v>7</v>
      </c>
      <c r="F105" s="38" t="s">
        <v>8</v>
      </c>
      <c r="G105" s="38" t="s">
        <v>9</v>
      </c>
      <c r="H105" s="34" t="s">
        <v>5</v>
      </c>
    </row>
    <row r="106" spans="1:8" ht="19.95" customHeight="1" x14ac:dyDescent="0.7">
      <c r="A106" s="20">
        <v>1</v>
      </c>
      <c r="B106" s="20">
        <v>62020131</v>
      </c>
      <c r="C106" s="39" t="s">
        <v>116</v>
      </c>
      <c r="D106" s="27">
        <v>108</v>
      </c>
      <c r="E106" s="27">
        <v>86</v>
      </c>
      <c r="F106" s="27">
        <v>194</v>
      </c>
      <c r="G106" s="27">
        <v>12</v>
      </c>
      <c r="H106" s="23" t="s">
        <v>22</v>
      </c>
    </row>
    <row r="107" spans="1:8" ht="19.95" customHeight="1" x14ac:dyDescent="0.7">
      <c r="A107" s="24">
        <v>2</v>
      </c>
      <c r="B107" s="24">
        <v>62020132</v>
      </c>
      <c r="C107" s="41" t="s">
        <v>117</v>
      </c>
      <c r="D107" s="27">
        <v>33</v>
      </c>
      <c r="E107" s="27">
        <v>23</v>
      </c>
      <c r="F107" s="27">
        <v>56</v>
      </c>
      <c r="G107" s="27">
        <v>9</v>
      </c>
      <c r="H107" s="26" t="s">
        <v>14</v>
      </c>
    </row>
    <row r="108" spans="1:8" ht="19.95" customHeight="1" x14ac:dyDescent="0.7">
      <c r="A108" s="24">
        <v>3</v>
      </c>
      <c r="B108" s="40">
        <v>62020133</v>
      </c>
      <c r="C108" s="41" t="s">
        <v>118</v>
      </c>
      <c r="D108" s="27">
        <v>102</v>
      </c>
      <c r="E108" s="27">
        <v>68</v>
      </c>
      <c r="F108" s="27">
        <v>170</v>
      </c>
      <c r="G108" s="27">
        <v>9</v>
      </c>
      <c r="H108" s="26" t="s">
        <v>14</v>
      </c>
    </row>
    <row r="109" spans="1:8" ht="19.95" customHeight="1" x14ac:dyDescent="0.7">
      <c r="A109" s="24">
        <v>4</v>
      </c>
      <c r="B109" s="40">
        <v>62020134</v>
      </c>
      <c r="C109" s="41" t="s">
        <v>119</v>
      </c>
      <c r="D109" s="27">
        <v>31</v>
      </c>
      <c r="E109" s="27">
        <v>28</v>
      </c>
      <c r="F109" s="27">
        <v>59</v>
      </c>
      <c r="G109" s="27">
        <v>9</v>
      </c>
      <c r="H109" s="26" t="s">
        <v>14</v>
      </c>
    </row>
    <row r="110" spans="1:8" ht="19.95" customHeight="1" x14ac:dyDescent="0.7">
      <c r="A110" s="24">
        <v>5</v>
      </c>
      <c r="B110" s="40">
        <v>62020136</v>
      </c>
      <c r="C110" s="41" t="s">
        <v>120</v>
      </c>
      <c r="D110" s="27">
        <v>27</v>
      </c>
      <c r="E110" s="27">
        <v>20</v>
      </c>
      <c r="F110" s="27">
        <v>47</v>
      </c>
      <c r="G110" s="27">
        <v>9</v>
      </c>
      <c r="H110" s="26" t="s">
        <v>14</v>
      </c>
    </row>
    <row r="111" spans="1:8" ht="19.95" customHeight="1" x14ac:dyDescent="0.7">
      <c r="A111" s="24">
        <v>6</v>
      </c>
      <c r="B111" s="40">
        <v>62020137</v>
      </c>
      <c r="C111" s="41" t="s">
        <v>121</v>
      </c>
      <c r="D111" s="27">
        <v>25</v>
      </c>
      <c r="E111" s="27">
        <v>17</v>
      </c>
      <c r="F111" s="27">
        <v>42</v>
      </c>
      <c r="G111" s="27">
        <v>8</v>
      </c>
      <c r="H111" s="26" t="s">
        <v>14</v>
      </c>
    </row>
    <row r="112" spans="1:8" ht="19.95" customHeight="1" x14ac:dyDescent="0.7">
      <c r="A112" s="24">
        <v>7</v>
      </c>
      <c r="B112" s="40">
        <v>62020147</v>
      </c>
      <c r="C112" s="41" t="s">
        <v>122</v>
      </c>
      <c r="D112" s="27">
        <v>22</v>
      </c>
      <c r="E112" s="27">
        <v>11</v>
      </c>
      <c r="F112" s="27">
        <v>33</v>
      </c>
      <c r="G112" s="27">
        <v>8</v>
      </c>
      <c r="H112" s="26" t="s">
        <v>14</v>
      </c>
    </row>
    <row r="113" spans="1:8" ht="19.95" customHeight="1" x14ac:dyDescent="0.7">
      <c r="A113" s="24">
        <v>8</v>
      </c>
      <c r="B113" s="40">
        <v>62020148</v>
      </c>
      <c r="C113" s="41" t="s">
        <v>123</v>
      </c>
      <c r="D113" s="27">
        <v>29</v>
      </c>
      <c r="E113" s="27">
        <v>36</v>
      </c>
      <c r="F113" s="27">
        <v>65</v>
      </c>
      <c r="G113" s="27">
        <v>9</v>
      </c>
      <c r="H113" s="26" t="s">
        <v>14</v>
      </c>
    </row>
    <row r="114" spans="1:8" ht="19.95" customHeight="1" x14ac:dyDescent="0.7">
      <c r="A114" s="24">
        <v>9</v>
      </c>
      <c r="B114" s="40">
        <v>62020150</v>
      </c>
      <c r="C114" s="41" t="s">
        <v>124</v>
      </c>
      <c r="D114" s="27">
        <v>24</v>
      </c>
      <c r="E114" s="27">
        <v>35</v>
      </c>
      <c r="F114" s="27">
        <v>59</v>
      </c>
      <c r="G114" s="27">
        <v>8</v>
      </c>
      <c r="H114" s="26" t="s">
        <v>14</v>
      </c>
    </row>
    <row r="115" spans="1:8" ht="19.95" customHeight="1" x14ac:dyDescent="0.7">
      <c r="A115" s="24">
        <v>10</v>
      </c>
      <c r="B115" s="40">
        <v>62020151</v>
      </c>
      <c r="C115" s="41" t="s">
        <v>125</v>
      </c>
      <c r="D115" s="27">
        <v>15</v>
      </c>
      <c r="E115" s="27">
        <v>13</v>
      </c>
      <c r="F115" s="27">
        <v>28</v>
      </c>
      <c r="G115" s="27">
        <v>9</v>
      </c>
      <c r="H115" s="26" t="s">
        <v>14</v>
      </c>
    </row>
    <row r="116" spans="1:8" ht="19.95" customHeight="1" x14ac:dyDescent="0.7">
      <c r="A116" s="28">
        <v>11</v>
      </c>
      <c r="B116" s="42">
        <v>62020152</v>
      </c>
      <c r="C116" s="43" t="s">
        <v>126</v>
      </c>
      <c r="D116" s="27">
        <v>32</v>
      </c>
      <c r="E116" s="27">
        <v>16</v>
      </c>
      <c r="F116" s="27">
        <v>48</v>
      </c>
      <c r="G116" s="27">
        <v>9</v>
      </c>
      <c r="H116" s="30" t="s">
        <v>14</v>
      </c>
    </row>
    <row r="117" spans="1:8" ht="21" x14ac:dyDescent="0.25">
      <c r="A117" s="60" t="s">
        <v>127</v>
      </c>
      <c r="B117" s="60"/>
      <c r="C117" s="60"/>
      <c r="D117" s="33">
        <f>SUM(D106:D116)</f>
        <v>448</v>
      </c>
      <c r="E117" s="33">
        <f t="shared" ref="E117:G117" si="5">SUM(E106:E116)</f>
        <v>353</v>
      </c>
      <c r="F117" s="33">
        <f t="shared" si="5"/>
        <v>801</v>
      </c>
      <c r="G117" s="33">
        <f t="shared" si="5"/>
        <v>99</v>
      </c>
      <c r="H117" s="34"/>
    </row>
    <row r="118" spans="1:8" ht="21" x14ac:dyDescent="0.25">
      <c r="A118" s="35" t="s">
        <v>85</v>
      </c>
      <c r="B118" s="36" t="s">
        <v>2</v>
      </c>
      <c r="C118" s="50" t="s">
        <v>128</v>
      </c>
      <c r="D118" s="17" t="s">
        <v>6</v>
      </c>
      <c r="E118" s="17" t="s">
        <v>7</v>
      </c>
      <c r="F118" s="38" t="s">
        <v>8</v>
      </c>
      <c r="G118" s="38" t="s">
        <v>9</v>
      </c>
      <c r="H118" s="34" t="s">
        <v>5</v>
      </c>
    </row>
    <row r="119" spans="1:8" ht="24.6" x14ac:dyDescent="0.7">
      <c r="A119" s="20">
        <v>1</v>
      </c>
      <c r="B119" s="20">
        <v>62020106</v>
      </c>
      <c r="C119" s="21" t="s">
        <v>129</v>
      </c>
      <c r="D119" s="27">
        <v>109</v>
      </c>
      <c r="E119" s="27">
        <v>104</v>
      </c>
      <c r="F119" s="27">
        <v>213</v>
      </c>
      <c r="G119" s="27">
        <v>11</v>
      </c>
      <c r="H119" s="23" t="s">
        <v>22</v>
      </c>
    </row>
    <row r="120" spans="1:8" ht="24.6" x14ac:dyDescent="0.7">
      <c r="A120" s="24">
        <v>2</v>
      </c>
      <c r="B120" s="24">
        <v>62020107</v>
      </c>
      <c r="C120" s="25" t="s">
        <v>130</v>
      </c>
      <c r="D120" s="27">
        <v>38</v>
      </c>
      <c r="E120" s="27">
        <v>33</v>
      </c>
      <c r="F120" s="27">
        <v>71</v>
      </c>
      <c r="G120" s="27">
        <v>9</v>
      </c>
      <c r="H120" s="26" t="s">
        <v>14</v>
      </c>
    </row>
    <row r="121" spans="1:8" ht="24.6" x14ac:dyDescent="0.7">
      <c r="A121" s="24">
        <v>3</v>
      </c>
      <c r="B121" s="24">
        <v>62020108</v>
      </c>
      <c r="C121" s="25" t="s">
        <v>131</v>
      </c>
      <c r="D121" s="27">
        <v>50</v>
      </c>
      <c r="E121" s="27">
        <v>50</v>
      </c>
      <c r="F121" s="27">
        <v>100</v>
      </c>
      <c r="G121" s="27">
        <v>8</v>
      </c>
      <c r="H121" s="26" t="s">
        <v>14</v>
      </c>
    </row>
    <row r="122" spans="1:8" ht="24.6" x14ac:dyDescent="0.7">
      <c r="A122" s="24">
        <v>4</v>
      </c>
      <c r="B122" s="24">
        <v>62020124</v>
      </c>
      <c r="C122" s="25" t="s">
        <v>132</v>
      </c>
      <c r="D122" s="27">
        <v>18</v>
      </c>
      <c r="E122" s="27">
        <v>16</v>
      </c>
      <c r="F122" s="27">
        <v>34</v>
      </c>
      <c r="G122" s="27">
        <v>8</v>
      </c>
      <c r="H122" s="26" t="s">
        <v>14</v>
      </c>
    </row>
    <row r="123" spans="1:8" ht="24.6" x14ac:dyDescent="0.7">
      <c r="A123" s="24">
        <v>5</v>
      </c>
      <c r="B123" s="24">
        <v>62020126</v>
      </c>
      <c r="C123" s="25" t="s">
        <v>133</v>
      </c>
      <c r="D123" s="27">
        <v>56</v>
      </c>
      <c r="E123" s="27">
        <v>50</v>
      </c>
      <c r="F123" s="27">
        <v>106</v>
      </c>
      <c r="G123" s="27">
        <v>11</v>
      </c>
      <c r="H123" s="26" t="s">
        <v>22</v>
      </c>
    </row>
    <row r="124" spans="1:8" ht="24.6" x14ac:dyDescent="0.7">
      <c r="A124" s="24">
        <v>6</v>
      </c>
      <c r="B124" s="24">
        <v>62020128</v>
      </c>
      <c r="C124" s="25" t="s">
        <v>134</v>
      </c>
      <c r="D124" s="27">
        <v>19</v>
      </c>
      <c r="E124" s="27">
        <v>20</v>
      </c>
      <c r="F124" s="27">
        <v>39</v>
      </c>
      <c r="G124" s="27">
        <v>9</v>
      </c>
      <c r="H124" s="26" t="s">
        <v>14</v>
      </c>
    </row>
    <row r="125" spans="1:8" ht="24.6" x14ac:dyDescent="0.7">
      <c r="A125" s="24">
        <v>7</v>
      </c>
      <c r="B125" s="24">
        <v>62020129</v>
      </c>
      <c r="C125" s="25" t="s">
        <v>135</v>
      </c>
      <c r="D125" s="27">
        <v>30</v>
      </c>
      <c r="E125" s="27">
        <v>34</v>
      </c>
      <c r="F125" s="27">
        <v>64</v>
      </c>
      <c r="G125" s="27">
        <v>8</v>
      </c>
      <c r="H125" s="26" t="s">
        <v>14</v>
      </c>
    </row>
    <row r="126" spans="1:8" ht="24.6" x14ac:dyDescent="0.7">
      <c r="A126" s="28">
        <v>8</v>
      </c>
      <c r="B126" s="28">
        <v>62020130</v>
      </c>
      <c r="C126" s="29" t="s">
        <v>136</v>
      </c>
      <c r="D126" s="27">
        <v>28</v>
      </c>
      <c r="E126" s="27">
        <v>16</v>
      </c>
      <c r="F126" s="27">
        <v>44</v>
      </c>
      <c r="G126" s="27">
        <v>8</v>
      </c>
      <c r="H126" s="30" t="s">
        <v>14</v>
      </c>
    </row>
    <row r="127" spans="1:8" ht="21" x14ac:dyDescent="0.25">
      <c r="A127" s="44" t="s">
        <v>137</v>
      </c>
      <c r="B127" s="45"/>
      <c r="C127" s="45"/>
      <c r="D127" s="33">
        <f>SUM(D119:D126)</f>
        <v>348</v>
      </c>
      <c r="E127" s="33">
        <f t="shared" ref="E127:G127" si="6">SUM(E119:E126)</f>
        <v>323</v>
      </c>
      <c r="F127" s="33">
        <f t="shared" si="6"/>
        <v>671</v>
      </c>
      <c r="G127" s="33">
        <f t="shared" si="6"/>
        <v>72</v>
      </c>
      <c r="H127" s="34"/>
    </row>
    <row r="128" spans="1:8" ht="21" x14ac:dyDescent="0.25">
      <c r="A128" s="54" t="s">
        <v>138</v>
      </c>
      <c r="B128" s="55"/>
      <c r="C128" s="55"/>
      <c r="D128" s="61">
        <f>D127+D117+D104+D93+D84</f>
        <v>1880</v>
      </c>
      <c r="E128" s="61">
        <f t="shared" ref="E128" si="7">E127+E117+E104+E93+E84</f>
        <v>1598</v>
      </c>
      <c r="F128" s="61">
        <f>F127+F117+F104+F93+F84</f>
        <v>3478</v>
      </c>
      <c r="G128" s="61">
        <f>G127+G117+G104+G93+G84</f>
        <v>383</v>
      </c>
      <c r="H128" s="34" t="s">
        <v>139</v>
      </c>
    </row>
    <row r="129" spans="1:8" ht="21" x14ac:dyDescent="0.25">
      <c r="A129" s="57"/>
      <c r="B129" s="58"/>
      <c r="C129" s="58"/>
      <c r="D129" s="58"/>
      <c r="E129" s="58"/>
      <c r="F129" s="58"/>
      <c r="G129" s="58"/>
      <c r="H129" s="58"/>
    </row>
    <row r="130" spans="1:8" ht="21" x14ac:dyDescent="0.25">
      <c r="A130" s="12" t="s">
        <v>140</v>
      </c>
      <c r="B130" s="13"/>
      <c r="C130" s="13"/>
      <c r="D130" s="13"/>
      <c r="E130" s="13"/>
      <c r="F130" s="13"/>
      <c r="G130" s="13"/>
      <c r="H130" s="13"/>
    </row>
    <row r="131" spans="1:8" ht="21" x14ac:dyDescent="0.25">
      <c r="A131" s="35" t="s">
        <v>141</v>
      </c>
      <c r="B131" s="36" t="s">
        <v>2</v>
      </c>
      <c r="C131" s="16" t="s">
        <v>142</v>
      </c>
      <c r="D131" s="17" t="s">
        <v>6</v>
      </c>
      <c r="E131" s="17" t="s">
        <v>7</v>
      </c>
      <c r="F131" s="38" t="s">
        <v>8</v>
      </c>
      <c r="G131" s="38" t="s">
        <v>9</v>
      </c>
      <c r="H131" s="34" t="s">
        <v>5</v>
      </c>
    </row>
    <row r="132" spans="1:8" ht="19.95" customHeight="1" x14ac:dyDescent="0.7">
      <c r="A132" s="20">
        <v>1</v>
      </c>
      <c r="B132" s="52">
        <v>62020169</v>
      </c>
      <c r="C132" s="21" t="s">
        <v>143</v>
      </c>
      <c r="D132" s="27">
        <v>106</v>
      </c>
      <c r="E132" s="27">
        <v>81</v>
      </c>
      <c r="F132" s="27">
        <v>187</v>
      </c>
      <c r="G132" s="27">
        <v>11</v>
      </c>
      <c r="H132" s="23" t="s">
        <v>22</v>
      </c>
    </row>
    <row r="133" spans="1:8" ht="19.95" customHeight="1" x14ac:dyDescent="0.7">
      <c r="A133" s="24">
        <v>2</v>
      </c>
      <c r="B133" s="40">
        <v>62020170</v>
      </c>
      <c r="C133" s="25" t="s">
        <v>144</v>
      </c>
      <c r="D133" s="27">
        <v>48</v>
      </c>
      <c r="E133" s="27">
        <v>46</v>
      </c>
      <c r="F133" s="27">
        <v>94</v>
      </c>
      <c r="G133" s="27">
        <v>8</v>
      </c>
      <c r="H133" s="26" t="s">
        <v>14</v>
      </c>
    </row>
    <row r="134" spans="1:8" ht="19.95" customHeight="1" x14ac:dyDescent="0.7">
      <c r="A134" s="24">
        <v>3</v>
      </c>
      <c r="B134" s="40">
        <v>62020171</v>
      </c>
      <c r="C134" s="25" t="s">
        <v>145</v>
      </c>
      <c r="D134" s="27">
        <v>16</v>
      </c>
      <c r="E134" s="27">
        <v>12</v>
      </c>
      <c r="F134" s="27">
        <v>28</v>
      </c>
      <c r="G134" s="27">
        <v>9</v>
      </c>
      <c r="H134" s="26" t="s">
        <v>14</v>
      </c>
    </row>
    <row r="135" spans="1:8" ht="19.95" customHeight="1" x14ac:dyDescent="0.7">
      <c r="A135" s="24">
        <v>4</v>
      </c>
      <c r="B135" s="40">
        <v>62020172</v>
      </c>
      <c r="C135" s="25" t="s">
        <v>146</v>
      </c>
      <c r="D135" s="27">
        <v>103</v>
      </c>
      <c r="E135" s="27">
        <v>86</v>
      </c>
      <c r="F135" s="27">
        <v>189</v>
      </c>
      <c r="G135" s="27">
        <v>11</v>
      </c>
      <c r="H135" s="26" t="s">
        <v>22</v>
      </c>
    </row>
    <row r="136" spans="1:8" ht="19.95" customHeight="1" x14ac:dyDescent="0.7">
      <c r="A136" s="24">
        <v>5</v>
      </c>
      <c r="B136" s="40">
        <v>62020173</v>
      </c>
      <c r="C136" s="25" t="s">
        <v>147</v>
      </c>
      <c r="D136" s="27">
        <v>17</v>
      </c>
      <c r="E136" s="27">
        <v>25</v>
      </c>
      <c r="F136" s="27">
        <v>42</v>
      </c>
      <c r="G136" s="27">
        <v>9</v>
      </c>
      <c r="H136" s="26" t="s">
        <v>14</v>
      </c>
    </row>
    <row r="137" spans="1:8" ht="19.95" customHeight="1" x14ac:dyDescent="0.7">
      <c r="A137" s="24">
        <v>6</v>
      </c>
      <c r="B137" s="40">
        <v>62020174</v>
      </c>
      <c r="C137" s="25" t="s">
        <v>148</v>
      </c>
      <c r="D137" s="27">
        <v>89</v>
      </c>
      <c r="E137" s="27">
        <v>80</v>
      </c>
      <c r="F137" s="27">
        <v>169</v>
      </c>
      <c r="G137" s="27">
        <v>11</v>
      </c>
      <c r="H137" s="26" t="s">
        <v>22</v>
      </c>
    </row>
    <row r="138" spans="1:8" ht="19.95" customHeight="1" x14ac:dyDescent="0.7">
      <c r="A138" s="24">
        <v>7</v>
      </c>
      <c r="B138" s="40">
        <v>62020182</v>
      </c>
      <c r="C138" s="25" t="s">
        <v>149</v>
      </c>
      <c r="D138" s="27">
        <v>145</v>
      </c>
      <c r="E138" s="27">
        <v>149</v>
      </c>
      <c r="F138" s="27">
        <v>294</v>
      </c>
      <c r="G138" s="27">
        <v>11</v>
      </c>
      <c r="H138" s="26" t="s">
        <v>22</v>
      </c>
    </row>
    <row r="139" spans="1:8" ht="19.95" customHeight="1" x14ac:dyDescent="0.7">
      <c r="A139" s="24">
        <v>8</v>
      </c>
      <c r="B139" s="40">
        <v>62020183</v>
      </c>
      <c r="C139" s="25" t="s">
        <v>150</v>
      </c>
      <c r="D139" s="27">
        <v>36</v>
      </c>
      <c r="E139" s="27">
        <v>27</v>
      </c>
      <c r="F139" s="27">
        <v>63</v>
      </c>
      <c r="G139" s="27">
        <v>9</v>
      </c>
      <c r="H139" s="26" t="s">
        <v>14</v>
      </c>
    </row>
    <row r="140" spans="1:8" ht="19.95" customHeight="1" x14ac:dyDescent="0.7">
      <c r="A140" s="24">
        <v>9</v>
      </c>
      <c r="B140" s="40">
        <v>62020184</v>
      </c>
      <c r="C140" s="25" t="s">
        <v>151</v>
      </c>
      <c r="D140" s="27">
        <v>39</v>
      </c>
      <c r="E140" s="27">
        <v>33</v>
      </c>
      <c r="F140" s="27">
        <v>72</v>
      </c>
      <c r="G140" s="27">
        <v>8</v>
      </c>
      <c r="H140" s="26" t="s">
        <v>14</v>
      </c>
    </row>
    <row r="141" spans="1:8" ht="19.95" customHeight="1" x14ac:dyDescent="0.7">
      <c r="A141" s="24">
        <v>10</v>
      </c>
      <c r="B141" s="40">
        <v>62020185</v>
      </c>
      <c r="C141" s="25" t="s">
        <v>152</v>
      </c>
      <c r="D141" s="27">
        <v>58</v>
      </c>
      <c r="E141" s="27">
        <v>46</v>
      </c>
      <c r="F141" s="27">
        <v>104</v>
      </c>
      <c r="G141" s="27">
        <v>11</v>
      </c>
      <c r="H141" s="26" t="s">
        <v>22</v>
      </c>
    </row>
    <row r="142" spans="1:8" ht="19.95" customHeight="1" x14ac:dyDescent="0.7">
      <c r="A142" s="24">
        <v>11</v>
      </c>
      <c r="B142" s="40">
        <v>62020186</v>
      </c>
      <c r="C142" s="25" t="s">
        <v>153</v>
      </c>
      <c r="D142" s="27">
        <v>21</v>
      </c>
      <c r="E142" s="27">
        <v>23</v>
      </c>
      <c r="F142" s="27">
        <v>44</v>
      </c>
      <c r="G142" s="27">
        <v>8</v>
      </c>
      <c r="H142" s="26" t="s">
        <v>14</v>
      </c>
    </row>
    <row r="143" spans="1:8" ht="19.95" customHeight="1" x14ac:dyDescent="0.7">
      <c r="A143" s="24">
        <v>12</v>
      </c>
      <c r="B143" s="40">
        <v>62020187</v>
      </c>
      <c r="C143" s="25" t="s">
        <v>154</v>
      </c>
      <c r="D143" s="27">
        <v>37</v>
      </c>
      <c r="E143" s="27">
        <v>31</v>
      </c>
      <c r="F143" s="27">
        <v>68</v>
      </c>
      <c r="G143" s="27">
        <v>8</v>
      </c>
      <c r="H143" s="26" t="s">
        <v>14</v>
      </c>
    </row>
    <row r="144" spans="1:8" ht="19.95" customHeight="1" x14ac:dyDescent="0.7">
      <c r="A144" s="24">
        <v>13</v>
      </c>
      <c r="B144" s="40">
        <v>62020188</v>
      </c>
      <c r="C144" s="25" t="s">
        <v>155</v>
      </c>
      <c r="D144" s="27">
        <v>81</v>
      </c>
      <c r="E144" s="27">
        <v>78</v>
      </c>
      <c r="F144" s="27">
        <v>159</v>
      </c>
      <c r="G144" s="27">
        <v>11</v>
      </c>
      <c r="H144" s="26" t="s">
        <v>22</v>
      </c>
    </row>
    <row r="145" spans="1:8" ht="19.95" customHeight="1" x14ac:dyDescent="0.7">
      <c r="A145" s="28">
        <v>14</v>
      </c>
      <c r="B145" s="42">
        <v>62020189</v>
      </c>
      <c r="C145" s="29" t="s">
        <v>156</v>
      </c>
      <c r="D145" s="27">
        <v>31</v>
      </c>
      <c r="E145" s="27">
        <v>24</v>
      </c>
      <c r="F145" s="27">
        <v>55</v>
      </c>
      <c r="G145" s="27">
        <v>8</v>
      </c>
      <c r="H145" s="30" t="s">
        <v>14</v>
      </c>
    </row>
    <row r="146" spans="1:8" ht="21" x14ac:dyDescent="0.25">
      <c r="A146" s="62" t="s">
        <v>157</v>
      </c>
      <c r="B146" s="63"/>
      <c r="C146" s="63"/>
      <c r="D146" s="53">
        <f>SUM(D132:D145)</f>
        <v>827</v>
      </c>
      <c r="E146" s="53">
        <f t="shared" ref="E146:G146" si="8">SUM(E132:E145)</f>
        <v>741</v>
      </c>
      <c r="F146" s="53">
        <f t="shared" si="8"/>
        <v>1568</v>
      </c>
      <c r="G146" s="53">
        <f t="shared" si="8"/>
        <v>133</v>
      </c>
      <c r="H146" s="34"/>
    </row>
    <row r="147" spans="1:8" ht="21.9" customHeight="1" x14ac:dyDescent="0.25">
      <c r="A147" s="35" t="s">
        <v>141</v>
      </c>
      <c r="B147" s="36" t="s">
        <v>2</v>
      </c>
      <c r="C147" s="59" t="s">
        <v>158</v>
      </c>
      <c r="D147" s="17" t="s">
        <v>6</v>
      </c>
      <c r="E147" s="17" t="s">
        <v>7</v>
      </c>
      <c r="F147" s="38" t="s">
        <v>8</v>
      </c>
      <c r="G147" s="38" t="s">
        <v>9</v>
      </c>
      <c r="H147" s="34" t="s">
        <v>5</v>
      </c>
    </row>
    <row r="148" spans="1:8" ht="21.9" customHeight="1" x14ac:dyDescent="0.7">
      <c r="A148" s="20">
        <v>1</v>
      </c>
      <c r="B148" s="52">
        <v>62020175</v>
      </c>
      <c r="C148" s="21" t="s">
        <v>159</v>
      </c>
      <c r="D148" s="27">
        <v>27</v>
      </c>
      <c r="E148" s="27">
        <v>33</v>
      </c>
      <c r="F148" s="27">
        <v>60</v>
      </c>
      <c r="G148" s="27">
        <v>8</v>
      </c>
      <c r="H148" s="23" t="s">
        <v>14</v>
      </c>
    </row>
    <row r="149" spans="1:8" ht="21.9" customHeight="1" x14ac:dyDescent="0.7">
      <c r="A149" s="24">
        <v>2</v>
      </c>
      <c r="B149" s="40">
        <v>62020176</v>
      </c>
      <c r="C149" s="25" t="s">
        <v>160</v>
      </c>
      <c r="D149" s="27">
        <v>74</v>
      </c>
      <c r="E149" s="27">
        <v>68</v>
      </c>
      <c r="F149" s="27">
        <v>142</v>
      </c>
      <c r="G149" s="27">
        <v>12</v>
      </c>
      <c r="H149" s="26" t="s">
        <v>22</v>
      </c>
    </row>
    <row r="150" spans="1:8" ht="21.9" customHeight="1" x14ac:dyDescent="0.7">
      <c r="A150" s="24">
        <v>3</v>
      </c>
      <c r="B150" s="40">
        <v>62020177</v>
      </c>
      <c r="C150" s="25" t="s">
        <v>161</v>
      </c>
      <c r="D150" s="27">
        <v>28</v>
      </c>
      <c r="E150" s="27">
        <v>17</v>
      </c>
      <c r="F150" s="27">
        <v>45</v>
      </c>
      <c r="G150" s="27">
        <v>9</v>
      </c>
      <c r="H150" s="26" t="s">
        <v>14</v>
      </c>
    </row>
    <row r="151" spans="1:8" ht="21.9" customHeight="1" x14ac:dyDescent="0.7">
      <c r="A151" s="24">
        <v>4</v>
      </c>
      <c r="B151" s="40">
        <v>62020179</v>
      </c>
      <c r="C151" s="25" t="s">
        <v>162</v>
      </c>
      <c r="D151" s="27">
        <v>28</v>
      </c>
      <c r="E151" s="27">
        <v>36</v>
      </c>
      <c r="F151" s="27">
        <v>64</v>
      </c>
      <c r="G151" s="27">
        <v>9</v>
      </c>
      <c r="H151" s="26" t="s">
        <v>14</v>
      </c>
    </row>
    <row r="152" spans="1:8" ht="21.9" customHeight="1" x14ac:dyDescent="0.7">
      <c r="A152" s="28">
        <v>5</v>
      </c>
      <c r="B152" s="28">
        <v>62020181</v>
      </c>
      <c r="C152" s="29" t="s">
        <v>163</v>
      </c>
      <c r="D152" s="27">
        <v>119</v>
      </c>
      <c r="E152" s="27">
        <v>99</v>
      </c>
      <c r="F152" s="27">
        <v>218</v>
      </c>
      <c r="G152" s="27">
        <v>9</v>
      </c>
      <c r="H152" s="30" t="s">
        <v>14</v>
      </c>
    </row>
    <row r="153" spans="1:8" ht="21.9" customHeight="1" x14ac:dyDescent="0.25">
      <c r="A153" s="44" t="s">
        <v>164</v>
      </c>
      <c r="B153" s="45"/>
      <c r="C153" s="45"/>
      <c r="D153" s="33">
        <f>SUM(D148:D152)</f>
        <v>276</v>
      </c>
      <c r="E153" s="33">
        <f t="shared" ref="E153" si="9">SUM(E148:E152)</f>
        <v>253</v>
      </c>
      <c r="F153" s="33">
        <f>SUM(F148:F152)</f>
        <v>529</v>
      </c>
      <c r="G153" s="33">
        <f>SUM(G148:G152)</f>
        <v>47</v>
      </c>
      <c r="H153" s="34"/>
    </row>
    <row r="154" spans="1:8" ht="21.9" customHeight="1" x14ac:dyDescent="0.25">
      <c r="A154" s="54" t="s">
        <v>165</v>
      </c>
      <c r="B154" s="55"/>
      <c r="C154" s="55"/>
      <c r="D154" s="61">
        <f>D153+D146</f>
        <v>1103</v>
      </c>
      <c r="E154" s="61">
        <f t="shared" ref="E154:G154" si="10">E153+E146</f>
        <v>994</v>
      </c>
      <c r="F154" s="61">
        <f t="shared" si="10"/>
        <v>2097</v>
      </c>
      <c r="G154" s="61">
        <f t="shared" si="10"/>
        <v>180</v>
      </c>
      <c r="H154" s="56" t="s">
        <v>166</v>
      </c>
    </row>
    <row r="155" spans="1:8" ht="21.9" customHeight="1" x14ac:dyDescent="0.25">
      <c r="A155" s="57"/>
      <c r="B155" s="58"/>
      <c r="C155" s="58"/>
      <c r="D155" s="58"/>
      <c r="E155" s="58"/>
      <c r="F155" s="58"/>
      <c r="G155" s="58"/>
      <c r="H155" s="58"/>
    </row>
    <row r="156" spans="1:8" ht="21.9" customHeight="1" x14ac:dyDescent="0.25">
      <c r="A156" s="12" t="s">
        <v>167</v>
      </c>
      <c r="B156" s="13"/>
      <c r="C156" s="13"/>
      <c r="D156" s="13"/>
      <c r="E156" s="13"/>
      <c r="F156" s="13"/>
      <c r="G156" s="13"/>
      <c r="H156" s="13"/>
    </row>
    <row r="157" spans="1:8" ht="21.9" customHeight="1" x14ac:dyDescent="0.25">
      <c r="A157" s="35" t="s">
        <v>168</v>
      </c>
      <c r="B157" s="36" t="s">
        <v>2</v>
      </c>
      <c r="C157" s="59" t="s">
        <v>169</v>
      </c>
      <c r="D157" s="17" t="s">
        <v>6</v>
      </c>
      <c r="E157" s="17" t="s">
        <v>7</v>
      </c>
      <c r="F157" s="38" t="s">
        <v>8</v>
      </c>
      <c r="G157" s="38" t="s">
        <v>9</v>
      </c>
      <c r="H157" s="34" t="s">
        <v>5</v>
      </c>
    </row>
    <row r="158" spans="1:8" ht="19.95" customHeight="1" x14ac:dyDescent="0.7">
      <c r="A158" s="20">
        <v>1</v>
      </c>
      <c r="B158" s="52">
        <v>62020011</v>
      </c>
      <c r="C158" s="39" t="s">
        <v>170</v>
      </c>
      <c r="D158" s="27">
        <v>45</v>
      </c>
      <c r="E158" s="27">
        <v>52</v>
      </c>
      <c r="F158" s="27">
        <v>97</v>
      </c>
      <c r="G158" s="27">
        <v>8</v>
      </c>
      <c r="H158" s="23" t="s">
        <v>14</v>
      </c>
    </row>
    <row r="159" spans="1:8" ht="19.95" customHeight="1" x14ac:dyDescent="0.7">
      <c r="A159" s="24">
        <v>2</v>
      </c>
      <c r="B159" s="40">
        <v>62020012</v>
      </c>
      <c r="C159" s="41" t="s">
        <v>171</v>
      </c>
      <c r="D159" s="27">
        <v>78</v>
      </c>
      <c r="E159" s="27">
        <v>66</v>
      </c>
      <c r="F159" s="27">
        <v>144</v>
      </c>
      <c r="G159" s="27">
        <v>11</v>
      </c>
      <c r="H159" s="26" t="s">
        <v>22</v>
      </c>
    </row>
    <row r="160" spans="1:8" ht="19.95" customHeight="1" x14ac:dyDescent="0.7">
      <c r="A160" s="24">
        <v>3</v>
      </c>
      <c r="B160" s="24">
        <v>62020013</v>
      </c>
      <c r="C160" s="41" t="s">
        <v>172</v>
      </c>
      <c r="D160" s="27">
        <v>63</v>
      </c>
      <c r="E160" s="27">
        <v>64</v>
      </c>
      <c r="F160" s="27">
        <v>127</v>
      </c>
      <c r="G160" s="27">
        <v>11</v>
      </c>
      <c r="H160" s="26" t="s">
        <v>22</v>
      </c>
    </row>
    <row r="161" spans="1:8" ht="19.95" customHeight="1" x14ac:dyDescent="0.7">
      <c r="A161" s="24">
        <v>4</v>
      </c>
      <c r="B161" s="40">
        <v>62020014</v>
      </c>
      <c r="C161" s="41" t="s">
        <v>173</v>
      </c>
      <c r="D161" s="27">
        <v>15</v>
      </c>
      <c r="E161" s="27">
        <v>25</v>
      </c>
      <c r="F161" s="27">
        <v>40</v>
      </c>
      <c r="G161" s="27">
        <v>8</v>
      </c>
      <c r="H161" s="26" t="s">
        <v>14</v>
      </c>
    </row>
    <row r="162" spans="1:8" ht="19.95" customHeight="1" x14ac:dyDescent="0.7">
      <c r="A162" s="24">
        <v>5</v>
      </c>
      <c r="B162" s="40">
        <v>62020015</v>
      </c>
      <c r="C162" s="41" t="s">
        <v>174</v>
      </c>
      <c r="D162" s="27">
        <v>42</v>
      </c>
      <c r="E162" s="27">
        <v>37</v>
      </c>
      <c r="F162" s="27">
        <v>79</v>
      </c>
      <c r="G162" s="27">
        <v>8</v>
      </c>
      <c r="H162" s="26" t="s">
        <v>14</v>
      </c>
    </row>
    <row r="163" spans="1:8" ht="19.95" customHeight="1" x14ac:dyDescent="0.7">
      <c r="A163" s="24">
        <v>6</v>
      </c>
      <c r="B163" s="24">
        <v>62020016</v>
      </c>
      <c r="C163" s="41" t="s">
        <v>175</v>
      </c>
      <c r="D163" s="27">
        <v>329</v>
      </c>
      <c r="E163" s="27">
        <v>321</v>
      </c>
      <c r="F163" s="27">
        <v>650</v>
      </c>
      <c r="G163" s="27">
        <v>22</v>
      </c>
      <c r="H163" s="26" t="s">
        <v>14</v>
      </c>
    </row>
    <row r="164" spans="1:8" ht="19.95" customHeight="1" x14ac:dyDescent="0.7">
      <c r="A164" s="24">
        <v>7</v>
      </c>
      <c r="B164" s="40">
        <v>62020017</v>
      </c>
      <c r="C164" s="41" t="s">
        <v>176</v>
      </c>
      <c r="D164" s="27">
        <v>65</v>
      </c>
      <c r="E164" s="27">
        <v>63</v>
      </c>
      <c r="F164" s="27">
        <v>128</v>
      </c>
      <c r="G164" s="27">
        <v>11</v>
      </c>
      <c r="H164" s="26" t="s">
        <v>22</v>
      </c>
    </row>
    <row r="165" spans="1:8" ht="19.95" customHeight="1" x14ac:dyDescent="0.7">
      <c r="A165" s="24">
        <v>8</v>
      </c>
      <c r="B165" s="40">
        <v>62020018</v>
      </c>
      <c r="C165" s="41" t="s">
        <v>177</v>
      </c>
      <c r="D165" s="27">
        <v>87</v>
      </c>
      <c r="E165" s="27">
        <v>90</v>
      </c>
      <c r="F165" s="27">
        <v>177</v>
      </c>
      <c r="G165" s="27">
        <v>8</v>
      </c>
      <c r="H165" s="26" t="s">
        <v>14</v>
      </c>
    </row>
    <row r="166" spans="1:8" ht="19.95" customHeight="1" x14ac:dyDescent="0.7">
      <c r="A166" s="24">
        <v>9</v>
      </c>
      <c r="B166" s="40">
        <v>62020019</v>
      </c>
      <c r="C166" s="41" t="s">
        <v>178</v>
      </c>
      <c r="D166" s="27">
        <v>68</v>
      </c>
      <c r="E166" s="27">
        <v>81</v>
      </c>
      <c r="F166" s="27">
        <v>149</v>
      </c>
      <c r="G166" s="27">
        <v>11</v>
      </c>
      <c r="H166" s="26" t="s">
        <v>22</v>
      </c>
    </row>
    <row r="167" spans="1:8" ht="19.95" customHeight="1" x14ac:dyDescent="0.7">
      <c r="A167" s="28">
        <v>10</v>
      </c>
      <c r="B167" s="42">
        <v>62020020</v>
      </c>
      <c r="C167" s="43" t="s">
        <v>179</v>
      </c>
      <c r="D167" s="27">
        <v>40</v>
      </c>
      <c r="E167" s="27">
        <v>39</v>
      </c>
      <c r="F167" s="27">
        <v>79</v>
      </c>
      <c r="G167" s="27">
        <v>8</v>
      </c>
      <c r="H167" s="30" t="s">
        <v>14</v>
      </c>
    </row>
    <row r="168" spans="1:8" ht="21" x14ac:dyDescent="0.25">
      <c r="A168" s="44" t="s">
        <v>180</v>
      </c>
      <c r="B168" s="45"/>
      <c r="C168" s="45"/>
      <c r="D168" s="64">
        <f>SUM(D158:D167)</f>
        <v>832</v>
      </c>
      <c r="E168" s="64">
        <f t="shared" ref="E168:G168" si="11">SUM(E158:E167)</f>
        <v>838</v>
      </c>
      <c r="F168" s="64">
        <f t="shared" si="11"/>
        <v>1670</v>
      </c>
      <c r="G168" s="64">
        <f t="shared" si="11"/>
        <v>106</v>
      </c>
      <c r="H168" s="34"/>
    </row>
    <row r="169" spans="1:8" ht="21" x14ac:dyDescent="0.25">
      <c r="A169" s="35" t="s">
        <v>168</v>
      </c>
      <c r="B169" s="36" t="s">
        <v>2</v>
      </c>
      <c r="C169" s="16" t="s">
        <v>181</v>
      </c>
      <c r="D169" s="17" t="s">
        <v>6</v>
      </c>
      <c r="E169" s="17" t="s">
        <v>7</v>
      </c>
      <c r="F169" s="38" t="s">
        <v>8</v>
      </c>
      <c r="G169" s="38" t="s">
        <v>9</v>
      </c>
      <c r="H169" s="34" t="s">
        <v>5</v>
      </c>
    </row>
    <row r="170" spans="1:8" ht="19.95" customHeight="1" x14ac:dyDescent="0.7">
      <c r="A170" s="20">
        <v>1</v>
      </c>
      <c r="B170" s="20">
        <v>62020001</v>
      </c>
      <c r="C170" s="39" t="s">
        <v>182</v>
      </c>
      <c r="D170" s="65">
        <v>16</v>
      </c>
      <c r="E170" s="65">
        <v>12</v>
      </c>
      <c r="F170" s="65">
        <v>28</v>
      </c>
      <c r="G170" s="65">
        <v>8</v>
      </c>
      <c r="H170" s="23" t="s">
        <v>14</v>
      </c>
    </row>
    <row r="171" spans="1:8" ht="19.95" customHeight="1" x14ac:dyDescent="0.7">
      <c r="A171" s="24">
        <v>2</v>
      </c>
      <c r="B171" s="24">
        <v>62020002</v>
      </c>
      <c r="C171" s="41" t="s">
        <v>183</v>
      </c>
      <c r="D171" s="27">
        <v>55</v>
      </c>
      <c r="E171" s="27">
        <v>59</v>
      </c>
      <c r="F171" s="27">
        <v>114</v>
      </c>
      <c r="G171" s="27">
        <v>8</v>
      </c>
      <c r="H171" s="26" t="s">
        <v>14</v>
      </c>
    </row>
    <row r="172" spans="1:8" ht="19.95" customHeight="1" x14ac:dyDescent="0.7">
      <c r="A172" s="24">
        <v>3</v>
      </c>
      <c r="B172" s="24">
        <v>62020003</v>
      </c>
      <c r="C172" s="41" t="s">
        <v>184</v>
      </c>
      <c r="D172" s="27">
        <v>14</v>
      </c>
      <c r="E172" s="27">
        <v>3</v>
      </c>
      <c r="F172" s="27">
        <v>17</v>
      </c>
      <c r="G172" s="27">
        <v>5</v>
      </c>
      <c r="H172" s="26" t="s">
        <v>14</v>
      </c>
    </row>
    <row r="173" spans="1:8" ht="19.95" customHeight="1" x14ac:dyDescent="0.7">
      <c r="A173" s="24">
        <v>4</v>
      </c>
      <c r="B173" s="24">
        <v>62020004</v>
      </c>
      <c r="C173" s="41" t="s">
        <v>185</v>
      </c>
      <c r="D173" s="27">
        <v>62</v>
      </c>
      <c r="E173" s="27">
        <v>36</v>
      </c>
      <c r="F173" s="27">
        <v>98</v>
      </c>
      <c r="G173" s="27">
        <v>12</v>
      </c>
      <c r="H173" s="26" t="s">
        <v>22</v>
      </c>
    </row>
    <row r="174" spans="1:8" ht="19.95" customHeight="1" x14ac:dyDescent="0.7">
      <c r="A174" s="24">
        <v>5</v>
      </c>
      <c r="B174" s="24">
        <v>62020005</v>
      </c>
      <c r="C174" s="41" t="s">
        <v>186</v>
      </c>
      <c r="D174" s="27">
        <v>40</v>
      </c>
      <c r="E174" s="27">
        <v>23</v>
      </c>
      <c r="F174" s="27">
        <v>63</v>
      </c>
      <c r="G174" s="27">
        <v>9</v>
      </c>
      <c r="H174" s="26" t="s">
        <v>14</v>
      </c>
    </row>
    <row r="175" spans="1:8" ht="19.95" customHeight="1" x14ac:dyDescent="0.7">
      <c r="A175" s="24">
        <v>6</v>
      </c>
      <c r="B175" s="24">
        <v>62020006</v>
      </c>
      <c r="C175" s="41" t="s">
        <v>187</v>
      </c>
      <c r="D175" s="27">
        <v>249</v>
      </c>
      <c r="E175" s="27">
        <v>222</v>
      </c>
      <c r="F175" s="27">
        <v>471</v>
      </c>
      <c r="G175" s="27">
        <v>16</v>
      </c>
      <c r="H175" s="26" t="s">
        <v>14</v>
      </c>
    </row>
    <row r="176" spans="1:8" ht="19.95" customHeight="1" x14ac:dyDescent="0.7">
      <c r="A176" s="24">
        <v>7</v>
      </c>
      <c r="B176" s="40">
        <v>62020007</v>
      </c>
      <c r="C176" s="41" t="s">
        <v>188</v>
      </c>
      <c r="D176" s="27">
        <v>80</v>
      </c>
      <c r="E176" s="27">
        <v>72</v>
      </c>
      <c r="F176" s="27">
        <v>152</v>
      </c>
      <c r="G176" s="27">
        <v>11</v>
      </c>
      <c r="H176" s="26" t="s">
        <v>22</v>
      </c>
    </row>
    <row r="177" spans="1:8" ht="19.95" customHeight="1" x14ac:dyDescent="0.7">
      <c r="A177" s="24">
        <v>8</v>
      </c>
      <c r="B177" s="40">
        <v>62020008</v>
      </c>
      <c r="C177" s="41" t="s">
        <v>189</v>
      </c>
      <c r="D177" s="27">
        <v>21</v>
      </c>
      <c r="E177" s="27">
        <v>13</v>
      </c>
      <c r="F177" s="27">
        <v>34</v>
      </c>
      <c r="G177" s="27">
        <v>9</v>
      </c>
      <c r="H177" s="26" t="s">
        <v>14</v>
      </c>
    </row>
    <row r="178" spans="1:8" ht="19.95" customHeight="1" x14ac:dyDescent="0.7">
      <c r="A178" s="24">
        <v>9</v>
      </c>
      <c r="B178" s="40">
        <v>62020009</v>
      </c>
      <c r="C178" s="41" t="s">
        <v>190</v>
      </c>
      <c r="D178" s="27">
        <v>44</v>
      </c>
      <c r="E178" s="27">
        <v>38</v>
      </c>
      <c r="F178" s="27">
        <v>82</v>
      </c>
      <c r="G178" s="27">
        <v>8</v>
      </c>
      <c r="H178" s="26" t="s">
        <v>14</v>
      </c>
    </row>
    <row r="179" spans="1:8" ht="19.95" customHeight="1" x14ac:dyDescent="0.7">
      <c r="A179" s="28">
        <v>10</v>
      </c>
      <c r="B179" s="42">
        <v>62020010</v>
      </c>
      <c r="C179" s="43" t="s">
        <v>191</v>
      </c>
      <c r="D179" s="27">
        <v>63</v>
      </c>
      <c r="E179" s="27">
        <v>44</v>
      </c>
      <c r="F179" s="27">
        <v>107</v>
      </c>
      <c r="G179" s="27">
        <v>12</v>
      </c>
      <c r="H179" s="30" t="s">
        <v>22</v>
      </c>
    </row>
    <row r="180" spans="1:8" ht="21" x14ac:dyDescent="0.25">
      <c r="A180" s="44" t="s">
        <v>192</v>
      </c>
      <c r="B180" s="45"/>
      <c r="C180" s="45"/>
      <c r="D180" s="33">
        <f>SUM(D170:D179)</f>
        <v>644</v>
      </c>
      <c r="E180" s="33">
        <f t="shared" ref="E180:G180" si="12">SUM(E170:E179)</f>
        <v>522</v>
      </c>
      <c r="F180" s="66">
        <f t="shared" si="12"/>
        <v>1166</v>
      </c>
      <c r="G180" s="66">
        <f t="shared" si="12"/>
        <v>98</v>
      </c>
      <c r="H180" s="34"/>
    </row>
    <row r="181" spans="1:8" ht="21" x14ac:dyDescent="0.25">
      <c r="A181" s="35" t="s">
        <v>168</v>
      </c>
      <c r="B181" s="36" t="s">
        <v>2</v>
      </c>
      <c r="C181" s="50" t="s">
        <v>193</v>
      </c>
      <c r="D181" s="17" t="s">
        <v>6</v>
      </c>
      <c r="E181" s="17" t="s">
        <v>7</v>
      </c>
      <c r="F181" s="38" t="s">
        <v>8</v>
      </c>
      <c r="G181" s="38" t="s">
        <v>9</v>
      </c>
      <c r="H181" s="34" t="s">
        <v>5</v>
      </c>
    </row>
    <row r="182" spans="1:8" ht="19.95" customHeight="1" x14ac:dyDescent="0.7">
      <c r="A182" s="20">
        <v>1</v>
      </c>
      <c r="B182" s="52">
        <v>62020021</v>
      </c>
      <c r="C182" s="21" t="s">
        <v>194</v>
      </c>
      <c r="D182" s="27">
        <v>104</v>
      </c>
      <c r="E182" s="27">
        <v>64</v>
      </c>
      <c r="F182" s="27">
        <v>168</v>
      </c>
      <c r="G182" s="27">
        <v>11</v>
      </c>
      <c r="H182" s="23" t="s">
        <v>22</v>
      </c>
    </row>
    <row r="183" spans="1:8" ht="19.95" customHeight="1" x14ac:dyDescent="0.7">
      <c r="A183" s="24">
        <v>2</v>
      </c>
      <c r="B183" s="40">
        <v>62020022</v>
      </c>
      <c r="C183" s="25" t="s">
        <v>195</v>
      </c>
      <c r="D183" s="27">
        <v>16</v>
      </c>
      <c r="E183" s="27">
        <v>12</v>
      </c>
      <c r="F183" s="27">
        <v>28</v>
      </c>
      <c r="G183" s="27">
        <v>8</v>
      </c>
      <c r="H183" s="26" t="s">
        <v>14</v>
      </c>
    </row>
    <row r="184" spans="1:8" ht="19.95" customHeight="1" x14ac:dyDescent="0.7">
      <c r="A184" s="24">
        <v>3</v>
      </c>
      <c r="B184" s="40">
        <v>62020023</v>
      </c>
      <c r="C184" s="25" t="s">
        <v>196</v>
      </c>
      <c r="D184" s="27">
        <v>8</v>
      </c>
      <c r="E184" s="27">
        <v>12</v>
      </c>
      <c r="F184" s="27">
        <v>20</v>
      </c>
      <c r="G184" s="27">
        <v>8</v>
      </c>
      <c r="H184" s="26" t="s">
        <v>14</v>
      </c>
    </row>
    <row r="185" spans="1:8" ht="19.95" customHeight="1" x14ac:dyDescent="0.7">
      <c r="A185" s="24">
        <v>4</v>
      </c>
      <c r="B185" s="40">
        <v>62020024</v>
      </c>
      <c r="C185" s="25" t="s">
        <v>197</v>
      </c>
      <c r="D185" s="27">
        <v>25</v>
      </c>
      <c r="E185" s="27">
        <v>33</v>
      </c>
      <c r="F185" s="27">
        <v>58</v>
      </c>
      <c r="G185" s="27">
        <v>8</v>
      </c>
      <c r="H185" s="26" t="s">
        <v>14</v>
      </c>
    </row>
    <row r="186" spans="1:8" ht="19.95" customHeight="1" x14ac:dyDescent="0.7">
      <c r="A186" s="24">
        <v>5</v>
      </c>
      <c r="B186" s="40">
        <v>62020025</v>
      </c>
      <c r="C186" s="25" t="s">
        <v>198</v>
      </c>
      <c r="D186" s="27">
        <v>79</v>
      </c>
      <c r="E186" s="27">
        <v>68</v>
      </c>
      <c r="F186" s="27">
        <v>147</v>
      </c>
      <c r="G186" s="27">
        <v>11</v>
      </c>
      <c r="H186" s="26" t="s">
        <v>22</v>
      </c>
    </row>
    <row r="187" spans="1:8" ht="19.95" customHeight="1" x14ac:dyDescent="0.7">
      <c r="A187" s="24">
        <v>6</v>
      </c>
      <c r="B187" s="40">
        <v>62020026</v>
      </c>
      <c r="C187" s="25" t="s">
        <v>199</v>
      </c>
      <c r="D187" s="27">
        <v>50</v>
      </c>
      <c r="E187" s="27">
        <v>58</v>
      </c>
      <c r="F187" s="27">
        <v>108</v>
      </c>
      <c r="G187" s="27">
        <v>8</v>
      </c>
      <c r="H187" s="26" t="s">
        <v>14</v>
      </c>
    </row>
    <row r="188" spans="1:8" ht="19.95" customHeight="1" x14ac:dyDescent="0.7">
      <c r="A188" s="24">
        <v>7</v>
      </c>
      <c r="B188" s="40">
        <v>62020027</v>
      </c>
      <c r="C188" s="25" t="s">
        <v>200</v>
      </c>
      <c r="D188" s="27">
        <v>90</v>
      </c>
      <c r="E188" s="27">
        <v>69</v>
      </c>
      <c r="F188" s="27">
        <v>159</v>
      </c>
      <c r="G188" s="27">
        <v>8</v>
      </c>
      <c r="H188" s="26" t="s">
        <v>14</v>
      </c>
    </row>
    <row r="189" spans="1:8" ht="19.95" customHeight="1" x14ac:dyDescent="0.7">
      <c r="A189" s="24">
        <v>8</v>
      </c>
      <c r="B189" s="40">
        <v>62020028</v>
      </c>
      <c r="C189" s="25" t="s">
        <v>201</v>
      </c>
      <c r="D189" s="27">
        <v>36</v>
      </c>
      <c r="E189" s="27">
        <v>35</v>
      </c>
      <c r="F189" s="27">
        <v>71</v>
      </c>
      <c r="G189" s="27">
        <v>9</v>
      </c>
      <c r="H189" s="26" t="s">
        <v>14</v>
      </c>
    </row>
    <row r="190" spans="1:8" ht="19.95" customHeight="1" x14ac:dyDescent="0.7">
      <c r="A190" s="24">
        <v>9</v>
      </c>
      <c r="B190" s="40">
        <v>62020029</v>
      </c>
      <c r="C190" s="25" t="s">
        <v>202</v>
      </c>
      <c r="D190" s="27">
        <v>48</v>
      </c>
      <c r="E190" s="27">
        <v>52</v>
      </c>
      <c r="F190" s="27">
        <v>100</v>
      </c>
      <c r="G190" s="27">
        <v>8</v>
      </c>
      <c r="H190" s="26" t="s">
        <v>14</v>
      </c>
    </row>
    <row r="191" spans="1:8" ht="19.95" customHeight="1" x14ac:dyDescent="0.7">
      <c r="A191" s="24">
        <v>10</v>
      </c>
      <c r="B191" s="40">
        <v>62020030</v>
      </c>
      <c r="C191" s="25" t="s">
        <v>203</v>
      </c>
      <c r="D191" s="27">
        <v>80</v>
      </c>
      <c r="E191" s="27">
        <v>83</v>
      </c>
      <c r="F191" s="27">
        <v>163</v>
      </c>
      <c r="G191" s="27">
        <v>11</v>
      </c>
      <c r="H191" s="26" t="s">
        <v>22</v>
      </c>
    </row>
    <row r="192" spans="1:8" ht="19.95" customHeight="1" x14ac:dyDescent="0.7">
      <c r="A192" s="24">
        <v>11</v>
      </c>
      <c r="B192" s="40">
        <v>62020031</v>
      </c>
      <c r="C192" s="25" t="s">
        <v>204</v>
      </c>
      <c r="D192" s="27">
        <v>34</v>
      </c>
      <c r="E192" s="27">
        <v>19</v>
      </c>
      <c r="F192" s="27">
        <v>53</v>
      </c>
      <c r="G192" s="27">
        <v>8</v>
      </c>
      <c r="H192" s="26" t="s">
        <v>14</v>
      </c>
    </row>
    <row r="193" spans="1:8" ht="19.95" customHeight="1" x14ac:dyDescent="0.7">
      <c r="A193" s="24">
        <v>12</v>
      </c>
      <c r="B193" s="24">
        <v>62020032</v>
      </c>
      <c r="C193" s="25" t="s">
        <v>205</v>
      </c>
      <c r="D193" s="27">
        <v>87</v>
      </c>
      <c r="E193" s="27">
        <v>63</v>
      </c>
      <c r="F193" s="27">
        <v>150</v>
      </c>
      <c r="G193" s="27">
        <v>11</v>
      </c>
      <c r="H193" s="26" t="s">
        <v>22</v>
      </c>
    </row>
    <row r="194" spans="1:8" ht="19.95" customHeight="1" x14ac:dyDescent="0.7">
      <c r="A194" s="24">
        <v>13</v>
      </c>
      <c r="B194" s="40">
        <v>62020033</v>
      </c>
      <c r="C194" s="25" t="s">
        <v>206</v>
      </c>
      <c r="D194" s="27">
        <v>75</v>
      </c>
      <c r="E194" s="27">
        <v>59</v>
      </c>
      <c r="F194" s="27">
        <v>134</v>
      </c>
      <c r="G194" s="27">
        <v>11</v>
      </c>
      <c r="H194" s="26" t="s">
        <v>22</v>
      </c>
    </row>
    <row r="195" spans="1:8" ht="19.95" customHeight="1" x14ac:dyDescent="0.7">
      <c r="A195" s="28">
        <v>14</v>
      </c>
      <c r="B195" s="42">
        <v>62020034</v>
      </c>
      <c r="C195" s="29" t="s">
        <v>207</v>
      </c>
      <c r="D195" s="27">
        <v>19</v>
      </c>
      <c r="E195" s="27">
        <v>8</v>
      </c>
      <c r="F195" s="27">
        <v>27</v>
      </c>
      <c r="G195" s="27">
        <v>9</v>
      </c>
      <c r="H195" s="30" t="s">
        <v>14</v>
      </c>
    </row>
    <row r="196" spans="1:8" ht="21.9" customHeight="1" x14ac:dyDescent="0.25">
      <c r="A196" s="44" t="s">
        <v>208</v>
      </c>
      <c r="B196" s="45"/>
      <c r="C196" s="67"/>
      <c r="D196" s="68">
        <f>SUM(D182:D195)</f>
        <v>751</v>
      </c>
      <c r="E196" s="68">
        <f t="shared" ref="E196:G196" si="13">SUM(E182:E195)</f>
        <v>635</v>
      </c>
      <c r="F196" s="69">
        <f t="shared" si="13"/>
        <v>1386</v>
      </c>
      <c r="G196" s="69">
        <f t="shared" si="13"/>
        <v>129</v>
      </c>
      <c r="H196" s="34"/>
    </row>
    <row r="197" spans="1:8" ht="21.9" customHeight="1" x14ac:dyDescent="0.25">
      <c r="A197" s="54" t="s">
        <v>209</v>
      </c>
      <c r="B197" s="55"/>
      <c r="C197" s="55"/>
      <c r="D197" s="70">
        <f>D196+D180+D168</f>
        <v>2227</v>
      </c>
      <c r="E197" s="70">
        <f t="shared" ref="E197:G197" si="14">E196+E180+E168</f>
        <v>1995</v>
      </c>
      <c r="F197" s="70">
        <f t="shared" si="14"/>
        <v>4222</v>
      </c>
      <c r="G197" s="70">
        <f t="shared" si="14"/>
        <v>333</v>
      </c>
      <c r="H197" s="56" t="s">
        <v>210</v>
      </c>
    </row>
    <row r="198" spans="1:8" ht="21.9" customHeight="1" x14ac:dyDescent="0.25">
      <c r="A198" s="57"/>
      <c r="B198" s="58"/>
      <c r="C198" s="58"/>
      <c r="D198" s="58"/>
      <c r="E198" s="58"/>
      <c r="F198" s="58"/>
      <c r="G198" s="58"/>
      <c r="H198" s="58"/>
    </row>
    <row r="199" spans="1:8" ht="21.9" customHeight="1" x14ac:dyDescent="0.25">
      <c r="A199" s="12" t="s">
        <v>211</v>
      </c>
      <c r="B199" s="13"/>
      <c r="C199" s="13"/>
      <c r="D199" s="13"/>
      <c r="E199" s="13"/>
      <c r="F199" s="13"/>
      <c r="G199" s="13"/>
      <c r="H199" s="13"/>
    </row>
    <row r="200" spans="1:8" ht="21.9" customHeight="1" x14ac:dyDescent="0.25">
      <c r="A200" s="35" t="s">
        <v>212</v>
      </c>
      <c r="B200" s="36" t="s">
        <v>2</v>
      </c>
      <c r="C200" s="59" t="s">
        <v>213</v>
      </c>
      <c r="D200" s="17" t="s">
        <v>6</v>
      </c>
      <c r="E200" s="17" t="s">
        <v>7</v>
      </c>
      <c r="F200" s="38" t="s">
        <v>8</v>
      </c>
      <c r="G200" s="38" t="s">
        <v>9</v>
      </c>
      <c r="H200" s="34" t="s">
        <v>5</v>
      </c>
    </row>
    <row r="201" spans="1:8" ht="19.95" customHeight="1" x14ac:dyDescent="0.7">
      <c r="A201" s="20">
        <v>1</v>
      </c>
      <c r="B201" s="52">
        <v>62020157</v>
      </c>
      <c r="C201" s="21" t="s">
        <v>214</v>
      </c>
      <c r="D201" s="27">
        <v>45</v>
      </c>
      <c r="E201" s="27">
        <v>45</v>
      </c>
      <c r="F201" s="27">
        <v>90</v>
      </c>
      <c r="G201" s="27">
        <v>8</v>
      </c>
      <c r="H201" s="23" t="s">
        <v>14</v>
      </c>
    </row>
    <row r="202" spans="1:8" ht="19.95" customHeight="1" x14ac:dyDescent="0.7">
      <c r="A202" s="24">
        <v>2</v>
      </c>
      <c r="B202" s="40">
        <v>62020158</v>
      </c>
      <c r="C202" s="25" t="s">
        <v>215</v>
      </c>
      <c r="D202" s="27">
        <v>94</v>
      </c>
      <c r="E202" s="27">
        <v>52</v>
      </c>
      <c r="F202" s="27">
        <v>146</v>
      </c>
      <c r="G202" s="27">
        <v>11</v>
      </c>
      <c r="H202" s="26" t="s">
        <v>22</v>
      </c>
    </row>
    <row r="203" spans="1:8" ht="19.95" customHeight="1" x14ac:dyDescent="0.7">
      <c r="A203" s="24">
        <v>3</v>
      </c>
      <c r="B203" s="40">
        <v>62020159</v>
      </c>
      <c r="C203" s="25" t="s">
        <v>216</v>
      </c>
      <c r="D203" s="27">
        <v>29</v>
      </c>
      <c r="E203" s="27">
        <v>26</v>
      </c>
      <c r="F203" s="27">
        <v>55</v>
      </c>
      <c r="G203" s="27">
        <v>8</v>
      </c>
      <c r="H203" s="26" t="s">
        <v>14</v>
      </c>
    </row>
    <row r="204" spans="1:8" ht="19.95" customHeight="1" x14ac:dyDescent="0.7">
      <c r="A204" s="24">
        <v>4</v>
      </c>
      <c r="B204" s="40">
        <v>62020160</v>
      </c>
      <c r="C204" s="25" t="s">
        <v>217</v>
      </c>
      <c r="D204" s="27">
        <v>17</v>
      </c>
      <c r="E204" s="27">
        <v>10</v>
      </c>
      <c r="F204" s="27">
        <v>27</v>
      </c>
      <c r="G204" s="27">
        <v>6</v>
      </c>
      <c r="H204" s="26" t="s">
        <v>14</v>
      </c>
    </row>
    <row r="205" spans="1:8" ht="19.95" customHeight="1" x14ac:dyDescent="0.7">
      <c r="A205" s="24">
        <v>5</v>
      </c>
      <c r="B205" s="24">
        <v>62020161</v>
      </c>
      <c r="C205" s="25" t="s">
        <v>218</v>
      </c>
      <c r="D205" s="27">
        <v>90</v>
      </c>
      <c r="E205" s="27">
        <v>109</v>
      </c>
      <c r="F205" s="27">
        <v>199</v>
      </c>
      <c r="G205" s="27">
        <v>8</v>
      </c>
      <c r="H205" s="26" t="s">
        <v>14</v>
      </c>
    </row>
    <row r="206" spans="1:8" ht="19.95" customHeight="1" x14ac:dyDescent="0.7">
      <c r="A206" s="24">
        <v>6</v>
      </c>
      <c r="B206" s="40">
        <v>62020162</v>
      </c>
      <c r="C206" s="25" t="s">
        <v>219</v>
      </c>
      <c r="D206" s="27">
        <v>52</v>
      </c>
      <c r="E206" s="27">
        <v>33</v>
      </c>
      <c r="F206" s="27">
        <v>85</v>
      </c>
      <c r="G206" s="27">
        <v>8</v>
      </c>
      <c r="H206" s="26" t="s">
        <v>14</v>
      </c>
    </row>
    <row r="207" spans="1:8" ht="19.95" customHeight="1" x14ac:dyDescent="0.7">
      <c r="A207" s="24">
        <v>7</v>
      </c>
      <c r="B207" s="40">
        <v>62020163</v>
      </c>
      <c r="C207" s="25" t="s">
        <v>220</v>
      </c>
      <c r="D207" s="27">
        <v>52</v>
      </c>
      <c r="E207" s="27">
        <v>50</v>
      </c>
      <c r="F207" s="27">
        <v>102</v>
      </c>
      <c r="G207" s="27">
        <v>8</v>
      </c>
      <c r="H207" s="26" t="s">
        <v>14</v>
      </c>
    </row>
    <row r="208" spans="1:8" ht="24" customHeight="1" x14ac:dyDescent="0.7">
      <c r="A208" s="24">
        <v>8</v>
      </c>
      <c r="B208" s="24">
        <v>62020164</v>
      </c>
      <c r="C208" s="25" t="s">
        <v>221</v>
      </c>
      <c r="D208" s="27">
        <v>88</v>
      </c>
      <c r="E208" s="27">
        <v>59</v>
      </c>
      <c r="F208" s="27">
        <v>147</v>
      </c>
      <c r="G208" s="27">
        <v>8</v>
      </c>
      <c r="H208" s="26" t="s">
        <v>14</v>
      </c>
    </row>
    <row r="209" spans="1:8" ht="30" customHeight="1" x14ac:dyDescent="0.7">
      <c r="A209" s="24">
        <v>9</v>
      </c>
      <c r="B209" s="40">
        <v>62020165</v>
      </c>
      <c r="C209" s="25" t="s">
        <v>222</v>
      </c>
      <c r="D209" s="27">
        <v>51</v>
      </c>
      <c r="E209" s="27">
        <v>34</v>
      </c>
      <c r="F209" s="27">
        <v>85</v>
      </c>
      <c r="G209" s="27">
        <v>8</v>
      </c>
      <c r="H209" s="26" t="s">
        <v>14</v>
      </c>
    </row>
    <row r="210" spans="1:8" ht="19.95" customHeight="1" x14ac:dyDescent="0.7">
      <c r="A210" s="24">
        <v>10</v>
      </c>
      <c r="B210" s="40">
        <v>62020166</v>
      </c>
      <c r="C210" s="25" t="s">
        <v>223</v>
      </c>
      <c r="D210" s="27">
        <v>107</v>
      </c>
      <c r="E210" s="27">
        <v>97</v>
      </c>
      <c r="F210" s="27">
        <v>204</v>
      </c>
      <c r="G210" s="27">
        <v>11</v>
      </c>
      <c r="H210" s="26" t="s">
        <v>22</v>
      </c>
    </row>
    <row r="211" spans="1:8" ht="27" customHeight="1" x14ac:dyDescent="0.7">
      <c r="A211" s="24">
        <v>11</v>
      </c>
      <c r="B211" s="40">
        <v>62020167</v>
      </c>
      <c r="C211" s="25" t="s">
        <v>224</v>
      </c>
      <c r="D211" s="27">
        <v>115</v>
      </c>
      <c r="E211" s="27">
        <v>80</v>
      </c>
      <c r="F211" s="27">
        <v>195</v>
      </c>
      <c r="G211" s="27">
        <v>11</v>
      </c>
      <c r="H211" s="26" t="s">
        <v>22</v>
      </c>
    </row>
    <row r="212" spans="1:8" ht="28.2" customHeight="1" x14ac:dyDescent="0.7">
      <c r="A212" s="28">
        <v>12</v>
      </c>
      <c r="B212" s="42">
        <v>62020168</v>
      </c>
      <c r="C212" s="29" t="s">
        <v>225</v>
      </c>
      <c r="D212" s="27">
        <v>47</v>
      </c>
      <c r="E212" s="27">
        <v>37</v>
      </c>
      <c r="F212" s="27">
        <v>84</v>
      </c>
      <c r="G212" s="27">
        <v>9</v>
      </c>
      <c r="H212" s="30" t="s">
        <v>14</v>
      </c>
    </row>
    <row r="213" spans="1:8" ht="24" customHeight="1" x14ac:dyDescent="0.25">
      <c r="A213" s="44" t="s">
        <v>226</v>
      </c>
      <c r="B213" s="45"/>
      <c r="C213" s="67"/>
      <c r="D213" s="33">
        <f>SUM(D201:D212)</f>
        <v>787</v>
      </c>
      <c r="E213" s="33">
        <f t="shared" ref="E213:G213" si="15">SUM(E201:E212)</f>
        <v>632</v>
      </c>
      <c r="F213" s="66">
        <f t="shared" si="15"/>
        <v>1419</v>
      </c>
      <c r="G213" s="66">
        <f t="shared" si="15"/>
        <v>104</v>
      </c>
      <c r="H213" s="56" t="s">
        <v>227</v>
      </c>
    </row>
    <row r="214" spans="1:8" ht="19.95" customHeight="1" x14ac:dyDescent="0.25">
      <c r="A214" s="12" t="s">
        <v>228</v>
      </c>
      <c r="B214" s="13"/>
      <c r="C214" s="13"/>
      <c r="D214" s="13"/>
      <c r="E214" s="13"/>
      <c r="F214" s="13"/>
      <c r="G214" s="13"/>
      <c r="H214" s="13"/>
    </row>
    <row r="215" spans="1:8" ht="19.95" customHeight="1" x14ac:dyDescent="0.25">
      <c r="A215" s="35" t="s">
        <v>229</v>
      </c>
      <c r="B215" s="36" t="s">
        <v>2</v>
      </c>
      <c r="C215" s="59" t="s">
        <v>230</v>
      </c>
      <c r="D215" s="17" t="s">
        <v>6</v>
      </c>
      <c r="E215" s="17" t="s">
        <v>7</v>
      </c>
      <c r="F215" s="38" t="s">
        <v>8</v>
      </c>
      <c r="G215" s="38" t="s">
        <v>9</v>
      </c>
      <c r="H215" s="34" t="s">
        <v>5</v>
      </c>
    </row>
    <row r="216" spans="1:8" ht="19.05" customHeight="1" x14ac:dyDescent="0.7">
      <c r="A216" s="20">
        <v>1</v>
      </c>
      <c r="B216" s="52">
        <v>62020195</v>
      </c>
      <c r="C216" s="39" t="s">
        <v>231</v>
      </c>
      <c r="D216" s="27">
        <v>61</v>
      </c>
      <c r="E216" s="27">
        <v>42</v>
      </c>
      <c r="F216" s="27">
        <v>103</v>
      </c>
      <c r="G216" s="27">
        <v>12</v>
      </c>
      <c r="H216" s="23" t="s">
        <v>22</v>
      </c>
    </row>
    <row r="217" spans="1:8" ht="19.05" customHeight="1" x14ac:dyDescent="0.7">
      <c r="A217" s="24">
        <v>2</v>
      </c>
      <c r="B217" s="40">
        <v>62020196</v>
      </c>
      <c r="C217" s="41" t="s">
        <v>232</v>
      </c>
      <c r="D217" s="27">
        <v>28</v>
      </c>
      <c r="E217" s="27">
        <v>24</v>
      </c>
      <c r="F217" s="27">
        <v>52</v>
      </c>
      <c r="G217" s="27">
        <v>9</v>
      </c>
      <c r="H217" s="26" t="s">
        <v>14</v>
      </c>
    </row>
    <row r="218" spans="1:8" ht="19.05" customHeight="1" x14ac:dyDescent="0.7">
      <c r="A218" s="24">
        <v>3</v>
      </c>
      <c r="B218" s="40">
        <v>62020199</v>
      </c>
      <c r="C218" s="41" t="s">
        <v>233</v>
      </c>
      <c r="D218" s="27">
        <v>37</v>
      </c>
      <c r="E218" s="27">
        <v>38</v>
      </c>
      <c r="F218" s="27">
        <v>75</v>
      </c>
      <c r="G218" s="27">
        <v>8</v>
      </c>
      <c r="H218" s="26" t="s">
        <v>14</v>
      </c>
    </row>
    <row r="219" spans="1:8" ht="19.05" customHeight="1" x14ac:dyDescent="0.7">
      <c r="A219" s="24">
        <v>4</v>
      </c>
      <c r="B219" s="40">
        <v>62020200</v>
      </c>
      <c r="C219" s="41" t="s">
        <v>234</v>
      </c>
      <c r="D219" s="27">
        <v>106</v>
      </c>
      <c r="E219" s="27">
        <v>75</v>
      </c>
      <c r="F219" s="27">
        <v>181</v>
      </c>
      <c r="G219" s="27">
        <v>11</v>
      </c>
      <c r="H219" s="26" t="s">
        <v>22</v>
      </c>
    </row>
    <row r="220" spans="1:8" ht="19.05" customHeight="1" x14ac:dyDescent="0.7">
      <c r="A220" s="24">
        <v>5</v>
      </c>
      <c r="B220" s="40">
        <v>62020201</v>
      </c>
      <c r="C220" s="41" t="s">
        <v>235</v>
      </c>
      <c r="D220" s="27">
        <v>76</v>
      </c>
      <c r="E220" s="27">
        <v>80</v>
      </c>
      <c r="F220" s="27">
        <v>156</v>
      </c>
      <c r="G220" s="27">
        <v>11</v>
      </c>
      <c r="H220" s="26" t="s">
        <v>22</v>
      </c>
    </row>
    <row r="221" spans="1:8" ht="19.05" customHeight="1" x14ac:dyDescent="0.7">
      <c r="A221" s="24">
        <v>6</v>
      </c>
      <c r="B221" s="40">
        <v>62020202</v>
      </c>
      <c r="C221" s="41" t="s">
        <v>236</v>
      </c>
      <c r="D221" s="27">
        <v>42</v>
      </c>
      <c r="E221" s="27">
        <v>34</v>
      </c>
      <c r="F221" s="27">
        <v>76</v>
      </c>
      <c r="G221" s="27">
        <v>8</v>
      </c>
      <c r="H221" s="26" t="s">
        <v>14</v>
      </c>
    </row>
    <row r="222" spans="1:8" ht="19.05" customHeight="1" x14ac:dyDescent="0.7">
      <c r="A222" s="24">
        <v>7</v>
      </c>
      <c r="B222" s="40">
        <v>62020203</v>
      </c>
      <c r="C222" s="41" t="s">
        <v>237</v>
      </c>
      <c r="D222" s="27">
        <v>11</v>
      </c>
      <c r="E222" s="27">
        <v>13</v>
      </c>
      <c r="F222" s="27">
        <v>24</v>
      </c>
      <c r="G222" s="27">
        <v>7</v>
      </c>
      <c r="H222" s="26" t="s">
        <v>14</v>
      </c>
    </row>
    <row r="223" spans="1:8" ht="19.05" customHeight="1" x14ac:dyDescent="0.7">
      <c r="A223" s="24">
        <v>8</v>
      </c>
      <c r="B223" s="40">
        <v>62020204</v>
      </c>
      <c r="C223" s="41" t="s">
        <v>238</v>
      </c>
      <c r="D223" s="27">
        <v>38</v>
      </c>
      <c r="E223" s="27">
        <v>23</v>
      </c>
      <c r="F223" s="27">
        <v>61</v>
      </c>
      <c r="G223" s="27">
        <v>9</v>
      </c>
      <c r="H223" s="26" t="s">
        <v>14</v>
      </c>
    </row>
    <row r="224" spans="1:8" ht="19.05" customHeight="1" x14ac:dyDescent="0.7">
      <c r="A224" s="28">
        <v>9</v>
      </c>
      <c r="B224" s="42">
        <v>62020205</v>
      </c>
      <c r="C224" s="43" t="s">
        <v>239</v>
      </c>
      <c r="D224" s="27">
        <v>96</v>
      </c>
      <c r="E224" s="27">
        <v>76</v>
      </c>
      <c r="F224" s="27">
        <v>172</v>
      </c>
      <c r="G224" s="27">
        <v>11</v>
      </c>
      <c r="H224" s="30" t="s">
        <v>22</v>
      </c>
    </row>
    <row r="225" spans="1:8" ht="19.05" customHeight="1" x14ac:dyDescent="0.25">
      <c r="A225" s="44" t="s">
        <v>240</v>
      </c>
      <c r="B225" s="45"/>
      <c r="C225" s="45"/>
      <c r="D225" s="33">
        <f>SUM(D216:D224)</f>
        <v>495</v>
      </c>
      <c r="E225" s="33">
        <f t="shared" ref="E225:G225" si="16">SUM(E216:E224)</f>
        <v>405</v>
      </c>
      <c r="F225" s="66">
        <f t="shared" si="16"/>
        <v>900</v>
      </c>
      <c r="G225" s="66">
        <f t="shared" si="16"/>
        <v>86</v>
      </c>
      <c r="H225" s="34"/>
    </row>
    <row r="226" spans="1:8" ht="19.05" customHeight="1" x14ac:dyDescent="0.25">
      <c r="A226" s="35" t="s">
        <v>229</v>
      </c>
      <c r="B226" s="36" t="s">
        <v>2</v>
      </c>
      <c r="C226" s="16" t="s">
        <v>241</v>
      </c>
      <c r="D226" s="17" t="s">
        <v>6</v>
      </c>
      <c r="E226" s="17" t="s">
        <v>7</v>
      </c>
      <c r="F226" s="38" t="s">
        <v>8</v>
      </c>
      <c r="G226" s="38" t="s">
        <v>9</v>
      </c>
      <c r="H226" s="34" t="s">
        <v>5</v>
      </c>
    </row>
    <row r="227" spans="1:8" ht="19.05" customHeight="1" x14ac:dyDescent="0.7">
      <c r="A227" s="20">
        <v>1</v>
      </c>
      <c r="B227" s="52">
        <v>62020190</v>
      </c>
      <c r="C227" s="39" t="s">
        <v>242</v>
      </c>
      <c r="D227" s="27">
        <v>29</v>
      </c>
      <c r="E227" s="27">
        <v>25</v>
      </c>
      <c r="F227" s="27">
        <v>54</v>
      </c>
      <c r="G227" s="27">
        <v>9</v>
      </c>
      <c r="H227" s="23" t="s">
        <v>14</v>
      </c>
    </row>
    <row r="228" spans="1:8" ht="19.05" customHeight="1" x14ac:dyDescent="0.7">
      <c r="A228" s="24">
        <v>2</v>
      </c>
      <c r="B228" s="40">
        <v>62020191</v>
      </c>
      <c r="C228" s="41" t="s">
        <v>243</v>
      </c>
      <c r="D228" s="27">
        <v>21</v>
      </c>
      <c r="E228" s="27">
        <v>25</v>
      </c>
      <c r="F228" s="27">
        <v>46</v>
      </c>
      <c r="G228" s="27">
        <v>9</v>
      </c>
      <c r="H228" s="26" t="s">
        <v>14</v>
      </c>
    </row>
    <row r="229" spans="1:8" ht="19.05" customHeight="1" x14ac:dyDescent="0.7">
      <c r="A229" s="24">
        <v>3</v>
      </c>
      <c r="B229" s="24">
        <v>62020192</v>
      </c>
      <c r="C229" s="41" t="s">
        <v>244</v>
      </c>
      <c r="D229" s="27">
        <v>16</v>
      </c>
      <c r="E229" s="27">
        <v>16</v>
      </c>
      <c r="F229" s="27">
        <v>32</v>
      </c>
      <c r="G229" s="27">
        <v>9</v>
      </c>
      <c r="H229" s="26" t="s">
        <v>14</v>
      </c>
    </row>
    <row r="230" spans="1:8" ht="19.05" customHeight="1" x14ac:dyDescent="0.7">
      <c r="A230" s="24">
        <v>4</v>
      </c>
      <c r="B230" s="40">
        <v>62020193</v>
      </c>
      <c r="C230" s="41" t="s">
        <v>245</v>
      </c>
      <c r="D230" s="27">
        <v>45</v>
      </c>
      <c r="E230" s="27">
        <v>46</v>
      </c>
      <c r="F230" s="27">
        <v>91</v>
      </c>
      <c r="G230" s="27">
        <v>8</v>
      </c>
      <c r="H230" s="26" t="s">
        <v>14</v>
      </c>
    </row>
    <row r="231" spans="1:8" ht="19.05" customHeight="1" x14ac:dyDescent="0.7">
      <c r="A231" s="24">
        <v>5</v>
      </c>
      <c r="B231" s="24">
        <v>62020194</v>
      </c>
      <c r="C231" s="41" t="s">
        <v>246</v>
      </c>
      <c r="D231" s="27">
        <v>43</v>
      </c>
      <c r="E231" s="27">
        <v>47</v>
      </c>
      <c r="F231" s="27">
        <v>90</v>
      </c>
      <c r="G231" s="27">
        <v>9</v>
      </c>
      <c r="H231" s="26" t="s">
        <v>14</v>
      </c>
    </row>
    <row r="232" spans="1:8" ht="19.05" customHeight="1" x14ac:dyDescent="0.7">
      <c r="A232" s="24">
        <v>6</v>
      </c>
      <c r="B232" s="24">
        <v>62020197</v>
      </c>
      <c r="C232" s="41" t="s">
        <v>247</v>
      </c>
      <c r="D232" s="27">
        <v>82</v>
      </c>
      <c r="E232" s="27">
        <v>67</v>
      </c>
      <c r="F232" s="27">
        <v>149</v>
      </c>
      <c r="G232" s="27">
        <v>8</v>
      </c>
      <c r="H232" s="26" t="s">
        <v>14</v>
      </c>
    </row>
    <row r="233" spans="1:8" ht="19.05" customHeight="1" x14ac:dyDescent="0.7">
      <c r="A233" s="28">
        <v>7</v>
      </c>
      <c r="B233" s="28">
        <v>62020198</v>
      </c>
      <c r="C233" s="43" t="s">
        <v>248</v>
      </c>
      <c r="D233" s="27">
        <v>30</v>
      </c>
      <c r="E233" s="27">
        <v>34</v>
      </c>
      <c r="F233" s="27">
        <v>64</v>
      </c>
      <c r="G233" s="27">
        <v>8</v>
      </c>
      <c r="H233" s="30" t="s">
        <v>14</v>
      </c>
    </row>
    <row r="234" spans="1:8" ht="19.95" customHeight="1" x14ac:dyDescent="0.25">
      <c r="A234" s="71" t="s">
        <v>249</v>
      </c>
      <c r="B234" s="71"/>
      <c r="C234" s="71"/>
      <c r="D234" s="72">
        <f>SUM(D227:D233)</f>
        <v>266</v>
      </c>
      <c r="E234" s="72">
        <f t="shared" ref="E234:G234" si="17">SUM(E227:E233)</f>
        <v>260</v>
      </c>
      <c r="F234" s="72">
        <f t="shared" si="17"/>
        <v>526</v>
      </c>
      <c r="G234" s="72">
        <f t="shared" si="17"/>
        <v>60</v>
      </c>
      <c r="H234" s="34"/>
    </row>
    <row r="235" spans="1:8" ht="19.95" customHeight="1" x14ac:dyDescent="0.25">
      <c r="A235" s="71" t="s">
        <v>250</v>
      </c>
      <c r="B235" s="71"/>
      <c r="C235" s="71"/>
      <c r="D235" s="73">
        <f>D234+D225</f>
        <v>761</v>
      </c>
      <c r="E235" s="73">
        <f t="shared" ref="E235:G235" si="18">E234+E225</f>
        <v>665</v>
      </c>
      <c r="F235" s="74">
        <f t="shared" si="18"/>
        <v>1426</v>
      </c>
      <c r="G235" s="74">
        <f t="shared" si="18"/>
        <v>146</v>
      </c>
      <c r="H235" s="56" t="s">
        <v>251</v>
      </c>
    </row>
    <row r="236" spans="1:8" ht="19.95" customHeight="1" x14ac:dyDescent="0.25">
      <c r="A236" s="75" t="s">
        <v>252</v>
      </c>
      <c r="B236" s="75"/>
      <c r="C236" s="75"/>
      <c r="D236" s="76">
        <f>D234+D225+D213+D196+D180+D168+D153+D146+D127+D117+D104+D93+D84+D72+D59+D52+D36+D24+D14</f>
        <v>9510</v>
      </c>
      <c r="E236" s="76">
        <f>E234+E225+E213+E196+E180+E168+E153+E146+E127+E117+E104+E93+E84+E72+E59+E52+E36+E24+E14</f>
        <v>8305</v>
      </c>
      <c r="F236" s="76">
        <f>F234+F225+F213+F196+F180+F168+F153+F146+F127+F117+F104+F93+F84+F72+F59+F52+F36+F24+F14</f>
        <v>17815</v>
      </c>
      <c r="G236" s="76">
        <f>G234+G225+G213+G196+G180+G168+G153+G146+G127+G117+G104+G93+G84+G72+G59+G52+G36+G24+G14</f>
        <v>1667</v>
      </c>
      <c r="H236" s="77"/>
    </row>
  </sheetData>
  <mergeCells count="41">
    <mergeCell ref="A214:H214"/>
    <mergeCell ref="A225:C225"/>
    <mergeCell ref="A234:C234"/>
    <mergeCell ref="A235:C235"/>
    <mergeCell ref="A236:C236"/>
    <mergeCell ref="A180:C180"/>
    <mergeCell ref="A196:C196"/>
    <mergeCell ref="A197:C197"/>
    <mergeCell ref="A198:H198"/>
    <mergeCell ref="A199:H199"/>
    <mergeCell ref="A213:C213"/>
    <mergeCell ref="A146:C146"/>
    <mergeCell ref="A153:C153"/>
    <mergeCell ref="A154:C154"/>
    <mergeCell ref="A155:H155"/>
    <mergeCell ref="A156:H156"/>
    <mergeCell ref="A168:C168"/>
    <mergeCell ref="A104:C104"/>
    <mergeCell ref="A117:C117"/>
    <mergeCell ref="A127:C127"/>
    <mergeCell ref="A128:C128"/>
    <mergeCell ref="A129:H129"/>
    <mergeCell ref="A130:H130"/>
    <mergeCell ref="A72:C72"/>
    <mergeCell ref="A73:C73"/>
    <mergeCell ref="A74:H74"/>
    <mergeCell ref="A75:H75"/>
    <mergeCell ref="A84:C84"/>
    <mergeCell ref="A93:C93"/>
    <mergeCell ref="A4:H4"/>
    <mergeCell ref="A14:C14"/>
    <mergeCell ref="A24:C24"/>
    <mergeCell ref="A36:C36"/>
    <mergeCell ref="A52:C52"/>
    <mergeCell ref="A59:C59"/>
    <mergeCell ref="A1:H1"/>
    <mergeCell ref="A2:A3"/>
    <mergeCell ref="B2:B3"/>
    <mergeCell ref="C2:C3"/>
    <mergeCell ref="D2:G2"/>
    <mergeCell ref="H2:H3"/>
  </mergeCells>
  <pageMargins left="3.2283464566929134" right="0.27559055118110237" top="0.46" bottom="0.41" header="0.31496062992125984" footer="0.16"/>
  <pageSetup paperSize="9" orientation="landscape" useFirstPageNumber="1" horizontalDpi="4294967293" verticalDpi="360" r:id="rId1"/>
  <headerFooter alignWithMargins="0">
    <oddHeader>&amp;R&amp;"-,ตัวหนา"&amp;14&amp;P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แยกกลุ่ม รร.</vt:lpstr>
      <vt:lpstr>'แยกกลุ่ม รร.'!Print_Titles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มิ่งแก้ว</dc:creator>
  <cp:lastModifiedBy>ศิริชัย มิ่งแก้ว</cp:lastModifiedBy>
  <dcterms:created xsi:type="dcterms:W3CDTF">2025-09-15T03:55:15Z</dcterms:created>
  <dcterms:modified xsi:type="dcterms:W3CDTF">2025-09-15T03:56:05Z</dcterms:modified>
</cp:coreProperties>
</file>