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222\Desktop\แบบ DMC\DMC 1.2567\"/>
    </mc:Choice>
  </mc:AlternateContent>
  <bookViews>
    <workbookView xWindow="0" yWindow="0" windowWidth="20490" windowHeight="7125" tabRatio="908" activeTab="3"/>
  </bookViews>
  <sheets>
    <sheet name="สรุป1" sheetId="5" r:id="rId1"/>
    <sheet name="สถิติ 5ปี" sheetId="6" r:id="rId2"/>
    <sheet name="สถิติย้อน" sheetId="7" r:id="rId3"/>
    <sheet name="พื้นฐาน" sheetId="18" r:id="rId4"/>
    <sheet name="ที่อยู่" sheetId="17" r:id="rId5"/>
    <sheet name=" ระดับ" sheetId="4" r:id="rId6"/>
    <sheet name="อำเภอ" sheetId="20" r:id="rId7"/>
    <sheet name="สรุปกลุ่ม รร." sheetId="9" r:id="rId8"/>
    <sheet name="แยกกลุ่ม รร." sheetId="10" r:id="rId9"/>
    <sheet name="เล็ก" sheetId="21" r:id="rId10"/>
    <sheet name="กลาง" sheetId="22" r:id="rId11"/>
    <sheet name="ใหญ่" sheetId="14" r:id="rId12"/>
    <sheet name="60ลงมา" sheetId="24" r:id="rId13"/>
    <sheet name="ม.ต้น" sheetId="25" r:id="rId14"/>
    <sheet name="ทุกชั้น" sheetId="2" r:id="rId15"/>
    <sheet name="เรียง น้อยมาก" sheetId="27" r:id="rId16"/>
    <sheet name="โฮมสคูล" sheetId="28" r:id="rId17"/>
    <sheet name="ดิบ จากระบบ 10 มิ.ย.67" sheetId="1" r:id="rId18"/>
  </sheets>
  <definedNames>
    <definedName name="_xlnm._FilterDatabase" localSheetId="5" hidden="1">' ระดับ'!$H$1:$H$184</definedName>
    <definedName name="_xlnm.Print_Area" localSheetId="16">โฮมสคูล!$A$1:$J$19</definedName>
    <definedName name="_xlnm.Print_Area" localSheetId="10">กลาง!$A$1:$BO$57</definedName>
    <definedName name="_xlnm.Print_Area" localSheetId="3">พื้นฐาน!$A$1:$S$213</definedName>
    <definedName name="_xlnm.Print_Area" localSheetId="13">ม.ต้น!$A$1:$BP$52</definedName>
    <definedName name="_xlnm.Print_Area" localSheetId="1">'สถิติ 5ปี'!$A$1:$G$25</definedName>
    <definedName name="_xlnm.Print_Area" localSheetId="2">สถิติย้อน!$B$1:$H$24</definedName>
    <definedName name="_xlnm.Print_Area" localSheetId="7">'สรุปกลุ่ม รร.'!$A$1:$G$34</definedName>
    <definedName name="_xlnm.Print_Titles" localSheetId="5">' ระดับ'!$1:$3</definedName>
    <definedName name="_xlnm.Print_Titles" localSheetId="12">'60ลงมา'!$1:$3</definedName>
    <definedName name="_xlnm.Print_Titles" localSheetId="15">'เรียง น้อยมาก'!$2:$3</definedName>
    <definedName name="_xlnm.Print_Titles" localSheetId="9">เล็ก!$1:$3</definedName>
    <definedName name="_xlnm.Print_Titles" localSheetId="8">'แยกกลุ่ม รร.'!$1:$3</definedName>
    <definedName name="_xlnm.Print_Titles" localSheetId="10">กลาง!$2:$3</definedName>
    <definedName name="_xlnm.Print_Titles" localSheetId="4">ที่อยู่!$1:$2</definedName>
    <definedName name="_xlnm.Print_Titles" localSheetId="14">ทุกชั้น!$1:$3</definedName>
    <definedName name="_xlnm.Print_Titles" localSheetId="3">พื้นฐาน!$3:$5</definedName>
    <definedName name="_xlnm.Print_Titles" localSheetId="13">ม.ต้น!$1:$3</definedName>
    <definedName name="_xlnm.Print_Titles" localSheetId="7">'สรุปกลุ่ม รร.'!$1:$3</definedName>
  </definedNames>
  <calcPr calcId="152511"/>
</workbook>
</file>

<file path=xl/calcChain.xml><?xml version="1.0" encoding="utf-8"?>
<calcChain xmlns="http://schemas.openxmlformats.org/spreadsheetml/2006/main">
  <c r="M183" i="17" l="1"/>
  <c r="BO184" i="27" l="1"/>
  <c r="BN184" i="27"/>
  <c r="BM184" i="27"/>
  <c r="BL184" i="27"/>
  <c r="BK184" i="27"/>
  <c r="BJ184" i="27"/>
  <c r="BI184" i="27"/>
  <c r="BH184" i="27"/>
  <c r="BG184" i="27"/>
  <c r="BF184" i="27"/>
  <c r="BE184" i="27"/>
  <c r="BD184" i="27"/>
  <c r="BC184" i="27"/>
  <c r="BB184" i="27"/>
  <c r="BA184" i="27"/>
  <c r="AZ184" i="27"/>
  <c r="AY184" i="27"/>
  <c r="AX184" i="27"/>
  <c r="AW184" i="27"/>
  <c r="AV184" i="27"/>
  <c r="AU184" i="27"/>
  <c r="AT184" i="27"/>
  <c r="AS184" i="27"/>
  <c r="AR184" i="27"/>
  <c r="AQ184" i="27"/>
  <c r="AP184" i="27"/>
  <c r="AO184" i="27"/>
  <c r="AN184" i="27"/>
  <c r="AM184" i="27"/>
  <c r="AL184" i="27"/>
  <c r="AK184" i="27"/>
  <c r="AJ184" i="27"/>
  <c r="AI184" i="27"/>
  <c r="AH184" i="27"/>
  <c r="AG184" i="27"/>
  <c r="AF184" i="27"/>
  <c r="AE184" i="27"/>
  <c r="AD184" i="27"/>
  <c r="AC184" i="27"/>
  <c r="AB184" i="27"/>
  <c r="AA184" i="27"/>
  <c r="Z184" i="27"/>
  <c r="Y184" i="27"/>
  <c r="X184" i="27"/>
  <c r="W184" i="27"/>
  <c r="V184" i="27"/>
  <c r="U184" i="27"/>
  <c r="T184" i="27"/>
  <c r="S184" i="27"/>
  <c r="R184" i="27"/>
  <c r="Q184" i="27"/>
  <c r="P184" i="27"/>
  <c r="O184" i="27"/>
  <c r="N184" i="27"/>
  <c r="M184" i="27"/>
  <c r="L184" i="27"/>
  <c r="K184" i="27"/>
  <c r="J184" i="27"/>
  <c r="I184" i="27"/>
  <c r="H184" i="27"/>
  <c r="G184" i="27"/>
  <c r="F184" i="27"/>
  <c r="E184" i="27"/>
  <c r="D184" i="27"/>
  <c r="BO52" i="25"/>
  <c r="E60" i="24"/>
  <c r="F60" i="24"/>
  <c r="G60" i="24"/>
  <c r="H60" i="24"/>
  <c r="I60" i="24"/>
  <c r="J60" i="24"/>
  <c r="K60" i="24"/>
  <c r="L60" i="24"/>
  <c r="M60" i="24"/>
  <c r="N60" i="24"/>
  <c r="O60" i="24"/>
  <c r="P60" i="24"/>
  <c r="Q60" i="24"/>
  <c r="R60" i="24"/>
  <c r="S60" i="24"/>
  <c r="T60" i="24"/>
  <c r="U60" i="24"/>
  <c r="V60" i="24"/>
  <c r="W60" i="24"/>
  <c r="X60" i="24"/>
  <c r="Y60" i="24"/>
  <c r="Z60" i="24"/>
  <c r="AA60" i="24"/>
  <c r="AB60" i="24"/>
  <c r="AC60" i="24"/>
  <c r="AD60" i="24"/>
  <c r="AE60" i="24"/>
  <c r="AF60" i="24"/>
  <c r="AG60" i="24"/>
  <c r="AH60" i="24"/>
  <c r="AI60" i="24"/>
  <c r="AJ60" i="24"/>
  <c r="AK60" i="24"/>
  <c r="AL60" i="24"/>
  <c r="AM60" i="24"/>
  <c r="AN60" i="24"/>
  <c r="AO60" i="24"/>
  <c r="AP60" i="24"/>
  <c r="AQ60" i="24"/>
  <c r="AR60" i="24"/>
  <c r="AS60" i="24"/>
  <c r="AT60" i="24"/>
  <c r="AU60" i="24"/>
  <c r="AV60" i="24"/>
  <c r="AW60" i="24"/>
  <c r="AX60" i="24"/>
  <c r="AY60" i="24"/>
  <c r="AZ60" i="24"/>
  <c r="BA60" i="24"/>
  <c r="BB60" i="24"/>
  <c r="BC60" i="24"/>
  <c r="BD60" i="24"/>
  <c r="BE60" i="24"/>
  <c r="BF60" i="24"/>
  <c r="BG60" i="24"/>
  <c r="BH60" i="24"/>
  <c r="BI60" i="24"/>
  <c r="BJ60" i="24"/>
  <c r="BK60" i="24"/>
  <c r="BL60" i="24"/>
  <c r="BM60" i="24"/>
  <c r="BN60" i="24"/>
  <c r="BO60" i="24"/>
  <c r="D60" i="24"/>
  <c r="BP52" i="25"/>
  <c r="BN52" i="25"/>
  <c r="BM52" i="25"/>
  <c r="BL52" i="25"/>
  <c r="BK52" i="25"/>
  <c r="BJ52" i="25"/>
  <c r="BI52" i="25"/>
  <c r="BH52" i="25"/>
  <c r="BG52" i="25"/>
  <c r="BF52" i="25"/>
  <c r="BE52" i="25"/>
  <c r="BD52" i="25"/>
  <c r="BC52" i="25"/>
  <c r="BB52" i="25"/>
  <c r="BA52" i="25"/>
  <c r="AZ52" i="25"/>
  <c r="AY52" i="25"/>
  <c r="AX52" i="25"/>
  <c r="AW52" i="25"/>
  <c r="AV52" i="25"/>
  <c r="AU52" i="25"/>
  <c r="AT52" i="25"/>
  <c r="AS52" i="25"/>
  <c r="AR52" i="25"/>
  <c r="AQ52" i="25"/>
  <c r="AP52" i="25"/>
  <c r="AO52" i="25"/>
  <c r="AN52" i="25"/>
  <c r="AM52" i="25"/>
  <c r="AL52" i="25"/>
  <c r="AK52" i="25"/>
  <c r="AJ52" i="25"/>
  <c r="AI52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BQ12" i="22"/>
  <c r="BQ13" i="22"/>
  <c r="P57" i="22"/>
  <c r="E57" i="22"/>
  <c r="F57" i="22"/>
  <c r="G57" i="22"/>
  <c r="H57" i="22"/>
  <c r="I57" i="22"/>
  <c r="J57" i="22"/>
  <c r="K57" i="22"/>
  <c r="L57" i="22"/>
  <c r="M57" i="22"/>
  <c r="N57" i="22"/>
  <c r="O57" i="22"/>
  <c r="Q57" i="22"/>
  <c r="R57" i="22"/>
  <c r="S57" i="22"/>
  <c r="T57" i="22"/>
  <c r="U57" i="22"/>
  <c r="V57" i="22"/>
  <c r="W57" i="22"/>
  <c r="X57" i="22"/>
  <c r="Y57" i="22"/>
  <c r="Z57" i="22"/>
  <c r="AA57" i="22"/>
  <c r="AB57" i="22"/>
  <c r="AC57" i="22"/>
  <c r="AD57" i="22"/>
  <c r="AE57" i="22"/>
  <c r="AF57" i="22"/>
  <c r="AG57" i="22"/>
  <c r="AH57" i="22"/>
  <c r="AI57" i="22"/>
  <c r="AJ57" i="22"/>
  <c r="AK57" i="22"/>
  <c r="AL57" i="22"/>
  <c r="AM57" i="22"/>
  <c r="AN57" i="22"/>
  <c r="AO57" i="22"/>
  <c r="AP57" i="22"/>
  <c r="AQ57" i="22"/>
  <c r="AR57" i="22"/>
  <c r="AS57" i="22"/>
  <c r="AT57" i="22"/>
  <c r="AU57" i="22"/>
  <c r="AV57" i="22"/>
  <c r="AW57" i="22"/>
  <c r="AX57" i="22"/>
  <c r="AY57" i="22"/>
  <c r="AZ57" i="22"/>
  <c r="BA57" i="22"/>
  <c r="BB57" i="22"/>
  <c r="BC57" i="22"/>
  <c r="BD57" i="22"/>
  <c r="BE57" i="22"/>
  <c r="BF57" i="22"/>
  <c r="BG57" i="22"/>
  <c r="BH57" i="22"/>
  <c r="BI57" i="22"/>
  <c r="BJ57" i="22"/>
  <c r="BK57" i="22"/>
  <c r="BL57" i="22"/>
  <c r="BM57" i="22"/>
  <c r="BN57" i="22"/>
  <c r="BO57" i="22"/>
  <c r="D57" i="22"/>
  <c r="E130" i="21"/>
  <c r="F130" i="21"/>
  <c r="G130" i="21"/>
  <c r="H130" i="21"/>
  <c r="I130" i="21"/>
  <c r="J130" i="21"/>
  <c r="K130" i="21"/>
  <c r="L130" i="21"/>
  <c r="M130" i="21"/>
  <c r="N130" i="21"/>
  <c r="O130" i="21"/>
  <c r="P130" i="21"/>
  <c r="Q130" i="21"/>
  <c r="R130" i="21"/>
  <c r="S130" i="21"/>
  <c r="T130" i="21"/>
  <c r="U130" i="21"/>
  <c r="V130" i="21"/>
  <c r="W130" i="21"/>
  <c r="X130" i="21"/>
  <c r="Y130" i="21"/>
  <c r="Z130" i="21"/>
  <c r="AA130" i="21"/>
  <c r="AB130" i="21"/>
  <c r="AC130" i="21"/>
  <c r="AD130" i="21"/>
  <c r="AE130" i="21"/>
  <c r="AF130" i="21"/>
  <c r="AG130" i="21"/>
  <c r="AH130" i="21"/>
  <c r="AI130" i="21"/>
  <c r="AJ130" i="21"/>
  <c r="AK130" i="21"/>
  <c r="AL130" i="21"/>
  <c r="AM130" i="21"/>
  <c r="AN130" i="21"/>
  <c r="AO130" i="21"/>
  <c r="AP130" i="21"/>
  <c r="AQ130" i="21"/>
  <c r="AR130" i="21"/>
  <c r="AS130" i="21"/>
  <c r="AT130" i="21"/>
  <c r="AU130" i="21"/>
  <c r="AV130" i="21"/>
  <c r="AW130" i="21"/>
  <c r="AX130" i="21"/>
  <c r="AY130" i="21"/>
  <c r="AZ130" i="21"/>
  <c r="BA130" i="21"/>
  <c r="BB130" i="21"/>
  <c r="BC130" i="21"/>
  <c r="BD130" i="21"/>
  <c r="BE130" i="21"/>
  <c r="BF130" i="21"/>
  <c r="BG130" i="21"/>
  <c r="BH130" i="21"/>
  <c r="BI130" i="21"/>
  <c r="BJ130" i="21"/>
  <c r="BK130" i="21"/>
  <c r="BL130" i="21"/>
  <c r="BM130" i="21"/>
  <c r="BN130" i="21"/>
  <c r="BO130" i="21"/>
  <c r="D130" i="21"/>
  <c r="BO222" i="20" l="1"/>
  <c r="BN222" i="20"/>
  <c r="BM222" i="20"/>
  <c r="BL222" i="20"/>
  <c r="BK222" i="20"/>
  <c r="BJ222" i="20"/>
  <c r="BI222" i="20"/>
  <c r="BH222" i="20"/>
  <c r="BG222" i="20"/>
  <c r="BF222" i="20"/>
  <c r="BE222" i="20"/>
  <c r="BD222" i="20"/>
  <c r="BC222" i="20"/>
  <c r="BB222" i="20"/>
  <c r="BA222" i="20"/>
  <c r="AZ222" i="20"/>
  <c r="AY222" i="20"/>
  <c r="AX222" i="20"/>
  <c r="AW222" i="20"/>
  <c r="AV222" i="20"/>
  <c r="AU222" i="20"/>
  <c r="AT222" i="20"/>
  <c r="AS222" i="20"/>
  <c r="AR222" i="20"/>
  <c r="AQ222" i="20"/>
  <c r="AP222" i="20"/>
  <c r="AO222" i="20"/>
  <c r="AN222" i="20"/>
  <c r="AM222" i="20"/>
  <c r="AL222" i="20"/>
  <c r="AK222" i="20"/>
  <c r="AJ222" i="20"/>
  <c r="AI222" i="20"/>
  <c r="AH222" i="20"/>
  <c r="AG222" i="20"/>
  <c r="AF222" i="20"/>
  <c r="AE222" i="20"/>
  <c r="AD222" i="20"/>
  <c r="AC222" i="20"/>
  <c r="AB222" i="20"/>
  <c r="AA222" i="20"/>
  <c r="Z222" i="20"/>
  <c r="Y222" i="20"/>
  <c r="X222" i="20"/>
  <c r="W222" i="20"/>
  <c r="V222" i="20"/>
  <c r="U222" i="20"/>
  <c r="T222" i="20"/>
  <c r="S222" i="20"/>
  <c r="R222" i="20"/>
  <c r="Q222" i="20"/>
  <c r="P222" i="20"/>
  <c r="O222" i="20"/>
  <c r="N222" i="20"/>
  <c r="M222" i="20"/>
  <c r="L222" i="20"/>
  <c r="K222" i="20"/>
  <c r="J222" i="20"/>
  <c r="I222" i="20"/>
  <c r="H222" i="20"/>
  <c r="G222" i="20"/>
  <c r="F222" i="20"/>
  <c r="E222" i="20"/>
  <c r="D222" i="20"/>
  <c r="BO201" i="20"/>
  <c r="BN201" i="20"/>
  <c r="BM201" i="20"/>
  <c r="BL201" i="20"/>
  <c r="BK201" i="20"/>
  <c r="BJ201" i="20"/>
  <c r="BI201" i="20"/>
  <c r="BH201" i="20"/>
  <c r="BG201" i="20"/>
  <c r="BF201" i="20"/>
  <c r="BE201" i="20"/>
  <c r="BD201" i="20"/>
  <c r="BC201" i="20"/>
  <c r="BB201" i="20"/>
  <c r="BA201" i="20"/>
  <c r="AZ201" i="20"/>
  <c r="AY201" i="20"/>
  <c r="AX201" i="20"/>
  <c r="AW201" i="20"/>
  <c r="AV201" i="20"/>
  <c r="AU201" i="20"/>
  <c r="AT201" i="20"/>
  <c r="AS201" i="20"/>
  <c r="AR201" i="20"/>
  <c r="AQ201" i="20"/>
  <c r="AP201" i="20"/>
  <c r="AO201" i="20"/>
  <c r="AN201" i="20"/>
  <c r="AM201" i="20"/>
  <c r="AL201" i="20"/>
  <c r="AK201" i="20"/>
  <c r="AJ201" i="20"/>
  <c r="AI201" i="20"/>
  <c r="AH201" i="20"/>
  <c r="AG201" i="20"/>
  <c r="AF201" i="20"/>
  <c r="AE201" i="20"/>
  <c r="AD201" i="20"/>
  <c r="AC201" i="20"/>
  <c r="AB201" i="20"/>
  <c r="AA201" i="20"/>
  <c r="Z201" i="20"/>
  <c r="Y201" i="20"/>
  <c r="X201" i="20"/>
  <c r="W201" i="20"/>
  <c r="V201" i="20"/>
  <c r="U201" i="20"/>
  <c r="T201" i="20"/>
  <c r="S201" i="20"/>
  <c r="R201" i="20"/>
  <c r="Q201" i="20"/>
  <c r="P201" i="20"/>
  <c r="O201" i="20"/>
  <c r="N201" i="20"/>
  <c r="M201" i="20"/>
  <c r="L201" i="20"/>
  <c r="K201" i="20"/>
  <c r="J201" i="20"/>
  <c r="I201" i="20"/>
  <c r="H201" i="20"/>
  <c r="G201" i="20"/>
  <c r="F201" i="20"/>
  <c r="E201" i="20"/>
  <c r="D201" i="20"/>
  <c r="BO177" i="20"/>
  <c r="BN177" i="20"/>
  <c r="BM177" i="20"/>
  <c r="BL177" i="20"/>
  <c r="BK177" i="20"/>
  <c r="BJ177" i="20"/>
  <c r="BI177" i="20"/>
  <c r="BH177" i="20"/>
  <c r="BG177" i="20"/>
  <c r="BF177" i="20"/>
  <c r="BE177" i="20"/>
  <c r="BD177" i="20"/>
  <c r="BC177" i="20"/>
  <c r="BB177" i="20"/>
  <c r="BA177" i="20"/>
  <c r="AZ177" i="20"/>
  <c r="AY177" i="20"/>
  <c r="AX177" i="20"/>
  <c r="AW177" i="20"/>
  <c r="AV177" i="20"/>
  <c r="AU177" i="20"/>
  <c r="AT177" i="20"/>
  <c r="AS177" i="20"/>
  <c r="AR177" i="20"/>
  <c r="AQ177" i="20"/>
  <c r="AP177" i="20"/>
  <c r="AO177" i="20"/>
  <c r="AN177" i="20"/>
  <c r="AM177" i="20"/>
  <c r="AL177" i="20"/>
  <c r="AK177" i="20"/>
  <c r="AJ177" i="20"/>
  <c r="AI177" i="20"/>
  <c r="AH177" i="20"/>
  <c r="AG177" i="20"/>
  <c r="AF177" i="20"/>
  <c r="AE177" i="20"/>
  <c r="AD177" i="20"/>
  <c r="AC177" i="20"/>
  <c r="AB177" i="20"/>
  <c r="AA177" i="20"/>
  <c r="Z177" i="20"/>
  <c r="Y177" i="20"/>
  <c r="X177" i="20"/>
  <c r="W177" i="20"/>
  <c r="V177" i="20"/>
  <c r="U177" i="20"/>
  <c r="T177" i="20"/>
  <c r="S177" i="20"/>
  <c r="R177" i="20"/>
  <c r="Q177" i="20"/>
  <c r="P177" i="20"/>
  <c r="O177" i="20"/>
  <c r="N177" i="20"/>
  <c r="M177" i="20"/>
  <c r="L177" i="20"/>
  <c r="K177" i="20"/>
  <c r="J177" i="20"/>
  <c r="I177" i="20"/>
  <c r="H177" i="20"/>
  <c r="G177" i="20"/>
  <c r="F177" i="20"/>
  <c r="E177" i="20"/>
  <c r="D177" i="20"/>
  <c r="BO160" i="20"/>
  <c r="BN160" i="20"/>
  <c r="BM160" i="20"/>
  <c r="BL160" i="20"/>
  <c r="BK160" i="20"/>
  <c r="BJ160" i="20"/>
  <c r="BI160" i="20"/>
  <c r="BH160" i="20"/>
  <c r="BG160" i="20"/>
  <c r="BF160" i="20"/>
  <c r="BE160" i="20"/>
  <c r="BD160" i="20"/>
  <c r="BC160" i="20"/>
  <c r="BB160" i="20"/>
  <c r="BA160" i="20"/>
  <c r="AZ160" i="20"/>
  <c r="AY160" i="20"/>
  <c r="AX160" i="20"/>
  <c r="AW160" i="20"/>
  <c r="AV160" i="20"/>
  <c r="AU160" i="20"/>
  <c r="AT160" i="20"/>
  <c r="AS160" i="20"/>
  <c r="AR160" i="20"/>
  <c r="AQ160" i="20"/>
  <c r="AP160" i="20"/>
  <c r="AO160" i="20"/>
  <c r="AN160" i="20"/>
  <c r="AM160" i="20"/>
  <c r="AL160" i="20"/>
  <c r="AK160" i="20"/>
  <c r="AJ160" i="20"/>
  <c r="AI160" i="20"/>
  <c r="AH160" i="20"/>
  <c r="AG160" i="20"/>
  <c r="AF160" i="20"/>
  <c r="AE160" i="20"/>
  <c r="AD160" i="20"/>
  <c r="AC160" i="20"/>
  <c r="AB160" i="20"/>
  <c r="AA160" i="20"/>
  <c r="Z160" i="20"/>
  <c r="Y160" i="20"/>
  <c r="X160" i="20"/>
  <c r="W160" i="20"/>
  <c r="V160" i="20"/>
  <c r="U160" i="20"/>
  <c r="T160" i="20"/>
  <c r="S160" i="20"/>
  <c r="R160" i="20"/>
  <c r="Q160" i="20"/>
  <c r="P160" i="20"/>
  <c r="O160" i="20"/>
  <c r="N160" i="20"/>
  <c r="M160" i="20"/>
  <c r="L160" i="20"/>
  <c r="K160" i="20"/>
  <c r="J160" i="20"/>
  <c r="I160" i="20"/>
  <c r="H160" i="20"/>
  <c r="G160" i="20"/>
  <c r="F160" i="20"/>
  <c r="E160" i="20"/>
  <c r="D160" i="20"/>
  <c r="BO109" i="20"/>
  <c r="BN109" i="20"/>
  <c r="BM109" i="20"/>
  <c r="BL109" i="20"/>
  <c r="BK109" i="20"/>
  <c r="BJ109" i="20"/>
  <c r="BI109" i="20"/>
  <c r="BH109" i="20"/>
  <c r="BG109" i="20"/>
  <c r="BF109" i="20"/>
  <c r="BE109" i="20"/>
  <c r="BD109" i="20"/>
  <c r="BC109" i="20"/>
  <c r="BB109" i="20"/>
  <c r="BA109" i="20"/>
  <c r="AZ109" i="20"/>
  <c r="AY109" i="20"/>
  <c r="AX109" i="20"/>
  <c r="AW109" i="20"/>
  <c r="AV109" i="20"/>
  <c r="AU109" i="20"/>
  <c r="AT109" i="20"/>
  <c r="AS109" i="20"/>
  <c r="AR109" i="20"/>
  <c r="AQ109" i="20"/>
  <c r="AP109" i="20"/>
  <c r="AO109" i="20"/>
  <c r="AN109" i="20"/>
  <c r="AM109" i="20"/>
  <c r="AL109" i="20"/>
  <c r="AK109" i="20"/>
  <c r="AJ109" i="20"/>
  <c r="AI109" i="20"/>
  <c r="AH109" i="20"/>
  <c r="AG109" i="20"/>
  <c r="AF109" i="20"/>
  <c r="AE109" i="20"/>
  <c r="AD109" i="20"/>
  <c r="AC109" i="20"/>
  <c r="AB109" i="20"/>
  <c r="AA109" i="20"/>
  <c r="Z109" i="20"/>
  <c r="Y109" i="20"/>
  <c r="X109" i="20"/>
  <c r="W109" i="20"/>
  <c r="V109" i="20"/>
  <c r="U109" i="20"/>
  <c r="T109" i="20"/>
  <c r="S109" i="20"/>
  <c r="R109" i="20"/>
  <c r="Q109" i="20"/>
  <c r="P109" i="20"/>
  <c r="O109" i="20"/>
  <c r="N109" i="20"/>
  <c r="M109" i="20"/>
  <c r="L109" i="20"/>
  <c r="K109" i="20"/>
  <c r="J109" i="20"/>
  <c r="I109" i="20"/>
  <c r="H109" i="20"/>
  <c r="G109" i="20"/>
  <c r="F109" i="20"/>
  <c r="E109" i="20"/>
  <c r="D109" i="20"/>
  <c r="BO41" i="20"/>
  <c r="BN41" i="20"/>
  <c r="BM41" i="20"/>
  <c r="BL41" i="20"/>
  <c r="BK41" i="20"/>
  <c r="BJ41" i="20"/>
  <c r="BI41" i="20"/>
  <c r="BH41" i="20"/>
  <c r="BG41" i="20"/>
  <c r="BF41" i="20"/>
  <c r="BE41" i="20"/>
  <c r="BD41" i="20"/>
  <c r="BC41" i="20"/>
  <c r="BB41" i="20"/>
  <c r="BA41" i="20"/>
  <c r="AZ41" i="20"/>
  <c r="AY41" i="20"/>
  <c r="AX41" i="20"/>
  <c r="AW41" i="20"/>
  <c r="AV41" i="20"/>
  <c r="AU41" i="20"/>
  <c r="AT41" i="20"/>
  <c r="AS41" i="20"/>
  <c r="AR41" i="20"/>
  <c r="AQ41" i="20"/>
  <c r="AP41" i="20"/>
  <c r="AO41" i="20"/>
  <c r="AN41" i="20"/>
  <c r="AM41" i="20"/>
  <c r="AL41" i="20"/>
  <c r="AK41" i="20"/>
  <c r="AJ41" i="20"/>
  <c r="AJ223" i="20" s="1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J223" i="20" l="1"/>
  <c r="D223" i="20"/>
  <c r="L223" i="20"/>
  <c r="K223" i="20"/>
  <c r="E223" i="20"/>
  <c r="M223" i="20"/>
  <c r="F223" i="20"/>
  <c r="N223" i="20"/>
  <c r="O223" i="20"/>
  <c r="H223" i="20"/>
  <c r="G223" i="20"/>
  <c r="I223" i="20"/>
  <c r="AF223" i="20"/>
  <c r="U223" i="20"/>
  <c r="AC223" i="20"/>
  <c r="AK223" i="20"/>
  <c r="AS223" i="20"/>
  <c r="BA223" i="20"/>
  <c r="BI223" i="20"/>
  <c r="V223" i="20"/>
  <c r="AD223" i="20"/>
  <c r="AL223" i="20"/>
  <c r="AT223" i="20"/>
  <c r="BB223" i="20"/>
  <c r="BJ223" i="20"/>
  <c r="W223" i="20"/>
  <c r="AE223" i="20"/>
  <c r="AM223" i="20"/>
  <c r="AU223" i="20"/>
  <c r="BC223" i="20"/>
  <c r="BK223" i="20"/>
  <c r="BD223" i="20"/>
  <c r="Q223" i="20"/>
  <c r="Y223" i="20"/>
  <c r="AG223" i="20"/>
  <c r="AO223" i="20"/>
  <c r="AW223" i="20"/>
  <c r="BE223" i="20"/>
  <c r="BM223" i="20"/>
  <c r="P223" i="20"/>
  <c r="AN223" i="20"/>
  <c r="R223" i="20"/>
  <c r="Z223" i="20"/>
  <c r="AH223" i="20"/>
  <c r="AP223" i="20"/>
  <c r="AX223" i="20"/>
  <c r="BF223" i="20"/>
  <c r="BN223" i="20"/>
  <c r="BL223" i="20"/>
  <c r="S223" i="20"/>
  <c r="AA223" i="20"/>
  <c r="AI223" i="20"/>
  <c r="AQ223" i="20"/>
  <c r="AY223" i="20"/>
  <c r="BG223" i="20"/>
  <c r="BO223" i="20"/>
  <c r="X223" i="20"/>
  <c r="AV223" i="20"/>
  <c r="T223" i="20"/>
  <c r="AB223" i="20"/>
  <c r="AR223" i="20"/>
  <c r="AZ223" i="20"/>
  <c r="BH223" i="20"/>
  <c r="I41" i="18" l="1"/>
  <c r="P212" i="18" l="1"/>
  <c r="O212" i="18"/>
  <c r="N212" i="18"/>
  <c r="M212" i="18"/>
  <c r="L212" i="18"/>
  <c r="K212" i="18"/>
  <c r="J212" i="18"/>
  <c r="I212" i="18"/>
  <c r="P191" i="18"/>
  <c r="O191" i="18"/>
  <c r="N191" i="18"/>
  <c r="M191" i="18"/>
  <c r="L191" i="18"/>
  <c r="K191" i="18"/>
  <c r="J191" i="18"/>
  <c r="I191" i="18"/>
  <c r="P167" i="18"/>
  <c r="O167" i="18"/>
  <c r="N167" i="18"/>
  <c r="M167" i="18"/>
  <c r="L167" i="18"/>
  <c r="K167" i="18"/>
  <c r="J167" i="18"/>
  <c r="I167" i="18"/>
  <c r="P150" i="18"/>
  <c r="O150" i="18"/>
  <c r="N150" i="18"/>
  <c r="M150" i="18"/>
  <c r="L150" i="18"/>
  <c r="K150" i="18"/>
  <c r="J150" i="18"/>
  <c r="I150" i="18"/>
  <c r="P103" i="18"/>
  <c r="O103" i="18"/>
  <c r="N103" i="18"/>
  <c r="M103" i="18"/>
  <c r="L103" i="18"/>
  <c r="K103" i="18"/>
  <c r="J103" i="18"/>
  <c r="I103" i="18"/>
  <c r="P41" i="18"/>
  <c r="O41" i="18"/>
  <c r="N41" i="18"/>
  <c r="M41" i="18"/>
  <c r="L41" i="18"/>
  <c r="K41" i="18"/>
  <c r="J41" i="18"/>
  <c r="J213" i="18" l="1"/>
  <c r="K213" i="18"/>
  <c r="O213" i="18"/>
  <c r="L213" i="18"/>
  <c r="N213" i="18"/>
  <c r="M213" i="18"/>
  <c r="P213" i="18"/>
  <c r="I213" i="18"/>
  <c r="F85" i="10"/>
  <c r="F129" i="10"/>
  <c r="D226" i="10" l="1"/>
  <c r="E226" i="10"/>
  <c r="D147" i="10"/>
  <c r="E147" i="10"/>
  <c r="D118" i="10"/>
  <c r="E118" i="10"/>
  <c r="E235" i="10" l="1"/>
  <c r="D235" i="10"/>
  <c r="F234" i="10"/>
  <c r="F233" i="10"/>
  <c r="F232" i="10"/>
  <c r="F231" i="10"/>
  <c r="F230" i="10"/>
  <c r="F229" i="10"/>
  <c r="F228" i="10"/>
  <c r="F225" i="10"/>
  <c r="F224" i="10"/>
  <c r="F223" i="10"/>
  <c r="F222" i="10"/>
  <c r="F221" i="10"/>
  <c r="F220" i="10"/>
  <c r="F219" i="10"/>
  <c r="F218" i="10"/>
  <c r="F217" i="10"/>
  <c r="E214" i="10"/>
  <c r="D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E197" i="10"/>
  <c r="D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E181" i="10"/>
  <c r="D181" i="10"/>
  <c r="F180" i="10"/>
  <c r="F179" i="10"/>
  <c r="F178" i="10"/>
  <c r="F177" i="10"/>
  <c r="F176" i="10"/>
  <c r="F175" i="10"/>
  <c r="F174" i="10"/>
  <c r="F173" i="10"/>
  <c r="F172" i="10"/>
  <c r="F171" i="10"/>
  <c r="E169" i="10"/>
  <c r="D169" i="10"/>
  <c r="F168" i="10"/>
  <c r="F167" i="10"/>
  <c r="F166" i="10"/>
  <c r="F165" i="10"/>
  <c r="F164" i="10"/>
  <c r="F163" i="10"/>
  <c r="F162" i="10"/>
  <c r="F161" i="10"/>
  <c r="F160" i="10"/>
  <c r="F159" i="10"/>
  <c r="E154" i="10"/>
  <c r="D154" i="10"/>
  <c r="D155" i="10" s="1"/>
  <c r="F153" i="10"/>
  <c r="F152" i="10"/>
  <c r="F151" i="10"/>
  <c r="F150" i="10"/>
  <c r="F149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E128" i="10"/>
  <c r="D128" i="10"/>
  <c r="F127" i="10"/>
  <c r="F126" i="10"/>
  <c r="F125" i="10"/>
  <c r="F124" i="10"/>
  <c r="F123" i="10"/>
  <c r="F122" i="10"/>
  <c r="F121" i="10"/>
  <c r="F120" i="10"/>
  <c r="F117" i="10"/>
  <c r="F116" i="10"/>
  <c r="F115" i="10"/>
  <c r="F114" i="10"/>
  <c r="F113" i="10"/>
  <c r="F112" i="10"/>
  <c r="F111" i="10"/>
  <c r="F110" i="10"/>
  <c r="F109" i="10"/>
  <c r="F108" i="10"/>
  <c r="F107" i="10"/>
  <c r="E105" i="10"/>
  <c r="D105" i="10"/>
  <c r="F104" i="10"/>
  <c r="F103" i="10"/>
  <c r="F102" i="10"/>
  <c r="F101" i="10"/>
  <c r="F100" i="10"/>
  <c r="F99" i="10"/>
  <c r="F98" i="10"/>
  <c r="F97" i="10"/>
  <c r="F96" i="10"/>
  <c r="E94" i="10"/>
  <c r="D94" i="10"/>
  <c r="F93" i="10"/>
  <c r="F92" i="10"/>
  <c r="F91" i="10"/>
  <c r="F90" i="10"/>
  <c r="F89" i="10"/>
  <c r="F88" i="10"/>
  <c r="F87" i="10"/>
  <c r="E85" i="10"/>
  <c r="D85" i="10"/>
  <c r="F84" i="10"/>
  <c r="F83" i="10"/>
  <c r="F82" i="10"/>
  <c r="F81" i="10"/>
  <c r="F80" i="10"/>
  <c r="F79" i="10"/>
  <c r="F78" i="10"/>
  <c r="E73" i="10"/>
  <c r="D73" i="10"/>
  <c r="F72" i="10"/>
  <c r="F71" i="10"/>
  <c r="F70" i="10"/>
  <c r="F69" i="10"/>
  <c r="F68" i="10"/>
  <c r="F67" i="10"/>
  <c r="F66" i="10"/>
  <c r="F65" i="10"/>
  <c r="F64" i="10"/>
  <c r="F63" i="10"/>
  <c r="F62" i="10"/>
  <c r="E60" i="10"/>
  <c r="D60" i="10"/>
  <c r="F59" i="10"/>
  <c r="F58" i="10"/>
  <c r="F57" i="10"/>
  <c r="F56" i="10"/>
  <c r="F55" i="10"/>
  <c r="F54" i="10"/>
  <c r="E52" i="10"/>
  <c r="D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E36" i="10"/>
  <c r="D36" i="10"/>
  <c r="F35" i="10"/>
  <c r="F34" i="10"/>
  <c r="F33" i="10"/>
  <c r="F32" i="10"/>
  <c r="F31" i="10"/>
  <c r="F30" i="10"/>
  <c r="F29" i="10"/>
  <c r="F28" i="10"/>
  <c r="F27" i="10"/>
  <c r="F26" i="10"/>
  <c r="E24" i="10"/>
  <c r="D24" i="10"/>
  <c r="F23" i="10"/>
  <c r="F22" i="10"/>
  <c r="F21" i="10"/>
  <c r="F20" i="10"/>
  <c r="F19" i="10"/>
  <c r="F18" i="10"/>
  <c r="F17" i="10"/>
  <c r="F16" i="10"/>
  <c r="E14" i="10"/>
  <c r="D14" i="10"/>
  <c r="F13" i="10"/>
  <c r="F12" i="10"/>
  <c r="F11" i="10"/>
  <c r="F10" i="10"/>
  <c r="F9" i="10"/>
  <c r="F8" i="10"/>
  <c r="F7" i="10"/>
  <c r="F6" i="10"/>
  <c r="F33" i="9"/>
  <c r="E33" i="9"/>
  <c r="D33" i="9"/>
  <c r="G32" i="9"/>
  <c r="G31" i="9"/>
  <c r="G33" i="9" s="1"/>
  <c r="G29" i="9"/>
  <c r="F27" i="9"/>
  <c r="E27" i="9"/>
  <c r="D27" i="9"/>
  <c r="D34" i="9" s="1"/>
  <c r="G26" i="9"/>
  <c r="G25" i="9"/>
  <c r="G24" i="9"/>
  <c r="F22" i="9"/>
  <c r="E22" i="9"/>
  <c r="D22" i="9"/>
  <c r="G21" i="9"/>
  <c r="G20" i="9"/>
  <c r="F18" i="9"/>
  <c r="E18" i="9"/>
  <c r="D18" i="9"/>
  <c r="G17" i="9"/>
  <c r="G16" i="9"/>
  <c r="G15" i="9"/>
  <c r="G14" i="9"/>
  <c r="G13" i="9"/>
  <c r="F11" i="9"/>
  <c r="E11" i="9"/>
  <c r="D11" i="9"/>
  <c r="G10" i="9"/>
  <c r="G9" i="9"/>
  <c r="G8" i="9"/>
  <c r="G7" i="9"/>
  <c r="G6" i="9"/>
  <c r="G5" i="9"/>
  <c r="G27" i="9" l="1"/>
  <c r="G22" i="9"/>
  <c r="G18" i="9"/>
  <c r="F235" i="10"/>
  <c r="F236" i="10" s="1"/>
  <c r="F181" i="10"/>
  <c r="F154" i="10"/>
  <c r="F24" i="10"/>
  <c r="F226" i="10"/>
  <c r="F214" i="10"/>
  <c r="F197" i="10"/>
  <c r="D198" i="10"/>
  <c r="F169" i="10"/>
  <c r="E198" i="10"/>
  <c r="E155" i="10"/>
  <c r="F147" i="10"/>
  <c r="F128" i="10"/>
  <c r="F118" i="10"/>
  <c r="F105" i="10"/>
  <c r="F94" i="10"/>
  <c r="E129" i="10"/>
  <c r="D129" i="10"/>
  <c r="F73" i="10"/>
  <c r="F60" i="10"/>
  <c r="F52" i="10"/>
  <c r="F36" i="10"/>
  <c r="E237" i="10"/>
  <c r="D74" i="10"/>
  <c r="E74" i="10"/>
  <c r="F14" i="10"/>
  <c r="D237" i="10"/>
  <c r="F34" i="9"/>
  <c r="G11" i="9"/>
  <c r="E34" i="9"/>
  <c r="D236" i="10"/>
  <c r="E236" i="10"/>
  <c r="G10" i="5"/>
  <c r="G11" i="5"/>
  <c r="G12" i="5"/>
  <c r="G13" i="5"/>
  <c r="G14" i="5"/>
  <c r="G9" i="5"/>
  <c r="G5" i="5"/>
  <c r="E5" i="5"/>
  <c r="C5" i="5"/>
  <c r="E4" i="5"/>
  <c r="C4" i="5"/>
  <c r="G18" i="5"/>
  <c r="G19" i="5"/>
  <c r="G20" i="5"/>
  <c r="G21" i="5"/>
  <c r="G17" i="5"/>
  <c r="E5" i="6"/>
  <c r="G34" i="9" l="1"/>
  <c r="F198" i="10"/>
  <c r="F155" i="10"/>
  <c r="F237" i="10"/>
  <c r="F74" i="10"/>
  <c r="E7" i="6"/>
  <c r="E8" i="6"/>
  <c r="E9" i="6"/>
  <c r="E6" i="6"/>
  <c r="E17" i="7"/>
  <c r="E16" i="7"/>
  <c r="E15" i="7"/>
  <c r="E14" i="7"/>
  <c r="E13" i="7"/>
  <c r="E12" i="7"/>
  <c r="E11" i="7"/>
  <c r="E9" i="7"/>
  <c r="E8" i="7"/>
  <c r="E7" i="7"/>
  <c r="E6" i="7"/>
  <c r="O33" i="5"/>
  <c r="M33" i="5"/>
  <c r="L33" i="5"/>
  <c r="K33" i="5"/>
  <c r="N32" i="5"/>
  <c r="N31" i="5"/>
  <c r="N30" i="5"/>
  <c r="N29" i="5"/>
  <c r="N28" i="5"/>
  <c r="N27" i="5"/>
  <c r="F24" i="5"/>
  <c r="D24" i="5"/>
  <c r="E21" i="5"/>
  <c r="N20" i="5"/>
  <c r="L20" i="5"/>
  <c r="K20" i="5"/>
  <c r="E20" i="5"/>
  <c r="M19" i="5"/>
  <c r="E19" i="5"/>
  <c r="M18" i="5"/>
  <c r="E18" i="5"/>
  <c r="M17" i="5"/>
  <c r="E17" i="5"/>
  <c r="N16" i="5"/>
  <c r="L16" i="5"/>
  <c r="K16" i="5"/>
  <c r="M15" i="5"/>
  <c r="F15" i="5"/>
  <c r="D15" i="5"/>
  <c r="E15" i="5" s="1"/>
  <c r="M14" i="5"/>
  <c r="E14" i="5"/>
  <c r="M13" i="5"/>
  <c r="E13" i="5"/>
  <c r="M12" i="5"/>
  <c r="E12" i="5"/>
  <c r="M11" i="5"/>
  <c r="E11" i="5"/>
  <c r="M10" i="5"/>
  <c r="E10" i="5"/>
  <c r="N9" i="5"/>
  <c r="L9" i="5"/>
  <c r="K9" i="5"/>
  <c r="E9" i="5"/>
  <c r="M8" i="5"/>
  <c r="M7" i="5"/>
  <c r="M6" i="5"/>
  <c r="G4" i="5"/>
  <c r="N33" i="5" l="1"/>
  <c r="E24" i="5"/>
  <c r="M16" i="5"/>
  <c r="N21" i="5"/>
  <c r="G24" i="5"/>
  <c r="G15" i="5"/>
  <c r="M20" i="5"/>
  <c r="L21" i="5"/>
  <c r="M9" i="5"/>
  <c r="K21" i="5"/>
  <c r="M21" i="5" l="1"/>
</calcChain>
</file>

<file path=xl/sharedStrings.xml><?xml version="1.0" encoding="utf-8"?>
<sst xmlns="http://schemas.openxmlformats.org/spreadsheetml/2006/main" count="9037" uniqueCount="1739">
  <si>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</si>
  <si>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</si>
  <si>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</si>
  <si>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</si>
  <si>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</si>
  <si>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</si>
  <si>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</si>
  <si>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</si>
  <si>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</si>
  <si>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</si>
  <si>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</si>
  <si>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</si>
  <si>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อ.3 ชาย</t>
  </si>
  <si>
    <t>อ.3 หญิง</t>
  </si>
  <si>
    <t>รวมอ.3</t>
  </si>
  <si>
    <t>อ.3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</si>
  <si>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</si>
  <si>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</si>
  <si>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</si>
  <si>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</si>
  <si>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</si>
  <si>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</si>
  <si>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</si>
  <si>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</si>
  <si>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</si>
  <si>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</si>
  <si>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</si>
  <si>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</si>
  <si>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</si>
  <si>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</si>
  <si>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</si>
  <si>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</si>
  <si>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</si>
  <si>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</si>
  <si>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</si>
  <si>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</si>
  <si>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</si>
  <si>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</si>
  <si>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</si>
  <si>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</si>
  <si>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</si>
  <si>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</si>
  <si>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</si>
  <si>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</si>
  <si>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</si>
  <si>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</si>
  <si>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</si>
  <si>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</si>
  <si>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</si>
  <si>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</si>
  <si>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</si>
  <si>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</si>
  <si>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</si>
  <si>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</si>
  <si>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</si>
  <si>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</si>
  <si>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</si>
  <si>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</si>
  <si>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</si>
  <si>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</si>
  <si>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</si>
  <si>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</si>
  <si>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</si>
  <si>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</si>
  <si>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ม.4 ชาย</t>
  </si>
  <si>
    <t>ม.4 หญิง</t>
  </si>
  <si>
    <t>รวมม.4</t>
  </si>
  <si>
    <t>ม.4 ห้อง</t>
  </si>
  <si>
    <t>ม.5 ชาย</t>
  </si>
  <si>
    <t>ม.5 หญิง</t>
  </si>
  <si>
    <t>รวมม.5</t>
  </si>
  <si>
    <t>ม.5 ห้อง</t>
  </si>
  <si>
    <t>ม.6 ชาย</t>
  </si>
  <si>
    <t>ม.6 หญิง</t>
  </si>
  <si>
    <t>รวมม.6</t>
  </si>
  <si>
    <t>ม.6 ห้อง</t>
  </si>
  <si>
    <t>ปวช.1 ชาย</t>
  </si>
  <si>
    <t>ปวช.1 หญิง</t>
  </si>
  <si>
    <t>รวมปวช.1</t>
  </si>
  <si>
    <t>ปวช.1 ห้อง</t>
  </si>
  <si>
    <t>ปวช.2 ชาย</t>
  </si>
  <si>
    <t>ปวช.2 หญิง</t>
  </si>
  <si>
    <t>รวมปวช.2</t>
  </si>
  <si>
    <t>ปวช.2 ห้อง</t>
  </si>
  <si>
    <t>ปวช.3 ชาย</t>
  </si>
  <si>
    <t>ปวช.3 หญิง</t>
  </si>
  <si>
    <t>รวมปวช.3</t>
  </si>
  <si>
    <t>ปวช.3 ห้อง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</si>
  <si>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</si>
  <si>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</si>
  <si>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</si>
  <si>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รวมห้องม.ปลายและเทียบเท่า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</si>
  <si>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</si>
  <si>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</si>
  <si>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</si>
  <si>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</si>
  <si>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สพป.กำแพงเพชร เขต 2</t>
  </si>
  <si>
    <t>บ้านคลองใหญ่ใต้</t>
  </si>
  <si>
    <t>รอดนิลวิทยา</t>
  </si>
  <si>
    <t>บ้านใหม่เจริญสุข สาขาบ้านคลองปิ่นโตประชาสามัคคี</t>
  </si>
  <si>
    <t>บ้านสุขสำราญ</t>
  </si>
  <si>
    <t>บ้านคลองพลูประชาสรรค์</t>
  </si>
  <si>
    <t>อนุบาลคลองลาน</t>
  </si>
  <si>
    <t>บ้านบึงหล่ม</t>
  </si>
  <si>
    <t>บ้านมอแดง(สิงห์ทองประชาสรรค์)</t>
  </si>
  <si>
    <t>บ้านท่าช้าง</t>
  </si>
  <si>
    <t>บ้านใหม่เจริญสุข</t>
  </si>
  <si>
    <t>บ้านพรหมมาสามัคคี</t>
  </si>
  <si>
    <t>บ้านคลองน้ำไหลใต้</t>
  </si>
  <si>
    <t>บ้านโชคชัยพัฒนา</t>
  </si>
  <si>
    <t>บ้านทะเลพัฒนา</t>
  </si>
  <si>
    <t>บ้านท่าข้ามสามัคคี</t>
  </si>
  <si>
    <t>ชุมชนบ้านคลองลาน</t>
  </si>
  <si>
    <t>บ้านปากคลองลาน</t>
  </si>
  <si>
    <t>บ้านใหม่ธงชัย</t>
  </si>
  <si>
    <t>บ้านแปลงสี่</t>
  </si>
  <si>
    <t>บ้านคลองเตย</t>
  </si>
  <si>
    <t>บ้านโป่งน้ำร้อน</t>
  </si>
  <si>
    <t>บ้านคลองไพร</t>
  </si>
  <si>
    <t>บ้านคลองสมบูรณ์</t>
  </si>
  <si>
    <t>บ้านคลองสมบูรณ์ สาขาบ้านคลองสมุย</t>
  </si>
  <si>
    <t>บ้านคลองมดแดง</t>
  </si>
  <si>
    <t>บ้านคลองมดแดง สาขาบ้านใหม่ชุมนุมไทร</t>
  </si>
  <si>
    <t>บ้านคลองมดแดง สาขาป่าคา</t>
  </si>
  <si>
    <t>บ้านท่ามะเขือ</t>
  </si>
  <si>
    <t>บ้านเพชรนิยม</t>
  </si>
  <si>
    <t>บ้านมอสมบูรณ์มิตรภาพที่ 189</t>
  </si>
  <si>
    <t>บ้านหนองปรือ</t>
  </si>
  <si>
    <t>บ้านคลองแขยงวิทยา</t>
  </si>
  <si>
    <t>สักงามประชาสรรค์(เกษตรศาสตร์อนุสรณ์37)</t>
  </si>
  <si>
    <t>บ้านปางลับแล</t>
  </si>
  <si>
    <t>บ้านโนนตารอด</t>
  </si>
  <si>
    <t>บ้านเกาะตาล</t>
  </si>
  <si>
    <t>ชุมชนบ้านโค้งไผ่</t>
  </si>
  <si>
    <t>บ้านหัวรัง</t>
  </si>
  <si>
    <t>บ้านวังโป่งพัฒนา</t>
  </si>
  <si>
    <t>บ้านสระตาพรม</t>
  </si>
  <si>
    <t>บ้านดงดำมิตรภาพที่ 88</t>
  </si>
  <si>
    <t>บ้านโคกเลาะ</t>
  </si>
  <si>
    <t>วัดคูหาสวรรค์</t>
  </si>
  <si>
    <t>ประชาราษฎร์สามัคคี</t>
  </si>
  <si>
    <t>บ้านเปาะสวอง</t>
  </si>
  <si>
    <t>บ้านใหม่หนองยาง</t>
  </si>
  <si>
    <t>บ้านหนองบอน</t>
  </si>
  <si>
    <t>บ้านศรีเกษตรพัฒนา</t>
  </si>
  <si>
    <t>บ้านศรีสมบูรณ์พัฒนา</t>
  </si>
  <si>
    <t>คีรีวงศ์วัฒนา</t>
  </si>
  <si>
    <t>บ้านปางมะนาว</t>
  </si>
  <si>
    <t>อนุบาลปางมะค่า</t>
  </si>
  <si>
    <t>บ้านพัดโบก</t>
  </si>
  <si>
    <t>บ้านหนองน้ำแดง</t>
  </si>
  <si>
    <t>บ้านเขาพริกไทย</t>
  </si>
  <si>
    <t>บ้านศรีไพศาล</t>
  </si>
  <si>
    <t>บ้านคลองสะพานช้าง</t>
  </si>
  <si>
    <t>บ้านส่องตาแล</t>
  </si>
  <si>
    <t>บ้านโป่งแต้</t>
  </si>
  <si>
    <t>บ้านวังน้ำพัฒนา</t>
  </si>
  <si>
    <t>บ้านเกาะแก้วอนุสรณ์</t>
  </si>
  <si>
    <t>อนุบาลขาณุวรลักษบุรี</t>
  </si>
  <si>
    <t>บ้านหนองกระทุ่ม</t>
  </si>
  <si>
    <t>บ้านอุดมสามัคคี</t>
  </si>
  <si>
    <t>บ้านวังพลับ</t>
  </si>
  <si>
    <t>บ้านหนองตะเคียน</t>
  </si>
  <si>
    <t>วัดพัฒนราษฎร์บำรุง</t>
  </si>
  <si>
    <t>บ้านเกาะฝ้าย(ราษฎร์อุทิศวิทยาคาร)</t>
  </si>
  <si>
    <t>บ้านบึงเสือเต้น</t>
  </si>
  <si>
    <t>วัดปรีชาราษฎร์บำรุง</t>
  </si>
  <si>
    <t>บ้านบึงหล่มสามัคคี</t>
  </si>
  <si>
    <t>บ้านหัวเสลา</t>
  </si>
  <si>
    <t>บ้านโป่งดู่ประชาอุทิศ</t>
  </si>
  <si>
    <t>บ้านวังน้ำซึม</t>
  </si>
  <si>
    <t>บ้านวังตาช่วย</t>
  </si>
  <si>
    <t>บ้านหนองชุมแสง</t>
  </si>
  <si>
    <t>บ้านช่องลม</t>
  </si>
  <si>
    <t>บ้านห้วยแก้วสามัคคีธรรม</t>
  </si>
  <si>
    <t>บ้านไร่ดอนแตง</t>
  </si>
  <si>
    <t>บ้านเขาพริกอนุสรณ์</t>
  </si>
  <si>
    <t>บ้านหนองช้างงาม</t>
  </si>
  <si>
    <t>บ้านจิตตมาสพัฒนา</t>
  </si>
  <si>
    <t>บ้านวังหัวแหวนพัฒนา</t>
  </si>
  <si>
    <t>บ้านหนองชะแอน</t>
  </si>
  <si>
    <t>ชุมชนบ้านสลกบาตร(วันครู2504)</t>
  </si>
  <si>
    <t>บ้านรังแถว</t>
  </si>
  <si>
    <t>วชิรสารศึกษา</t>
  </si>
  <si>
    <t>วัดสว่างอารมณ์</t>
  </si>
  <si>
    <t>บ้านหาดชะอม</t>
  </si>
  <si>
    <t>วัดน้อยวรลักษณ์</t>
  </si>
  <si>
    <t>วัดหนองเหมือด</t>
  </si>
  <si>
    <t>ชุมชนประชาสามัคคี</t>
  </si>
  <si>
    <t>พิบูลวิทยาคาร</t>
  </si>
  <si>
    <t>บ้านถนนงาม (มิตรภาพที่ 27)</t>
  </si>
  <si>
    <t>ทุ่งน้อยพัฒนา</t>
  </si>
  <si>
    <t>หนองปรือประชาสรรค์</t>
  </si>
  <si>
    <t>ประชารักษ์ศึกษา</t>
  </si>
  <si>
    <t>บ้านหนองผักหนาม</t>
  </si>
  <si>
    <t>บ้านท่าพุทรา</t>
  </si>
  <si>
    <t>วัดคลองเจริญ</t>
  </si>
  <si>
    <t>บ้านคลองแขยง</t>
  </si>
  <si>
    <t>บ้านป่าเหียง</t>
  </si>
  <si>
    <t>บ้านวังบัว</t>
  </si>
  <si>
    <t>วัดแสงอุทัย</t>
  </si>
  <si>
    <t>บ้านสามแยก</t>
  </si>
  <si>
    <t>อนุบาลคลองขลุง</t>
  </si>
  <si>
    <t>บ้านหนองจอก</t>
  </si>
  <si>
    <t>บ้านแม่ลาด</t>
  </si>
  <si>
    <t>วัดพรหมประดิษฐ์</t>
  </si>
  <si>
    <t>บ้านห้วยน้อย</t>
  </si>
  <si>
    <t>บ้านร้อยไร่</t>
  </si>
  <si>
    <t>บ้านมาบคล้า</t>
  </si>
  <si>
    <t>บ้านวังหันน้ำดึง</t>
  </si>
  <si>
    <t>บ้านทุ่งหันตรา</t>
  </si>
  <si>
    <t>บ้านไร่ใหม่</t>
  </si>
  <si>
    <t>บ้านบ่อทอง</t>
  </si>
  <si>
    <t>บ้านบึงลาด</t>
  </si>
  <si>
    <t>อนุบาลวังไทร</t>
  </si>
  <si>
    <t>บ้านสามเรือน</t>
  </si>
  <si>
    <t>อ่างทองราษฎร์วิทยา</t>
  </si>
  <si>
    <t>บ้านกระโดนเตี้ย</t>
  </si>
  <si>
    <t>บ้านหนองทองหล่อ</t>
  </si>
  <si>
    <t>บ้านช้างคับ</t>
  </si>
  <si>
    <t>บ้านทรัพย์มะนาว</t>
  </si>
  <si>
    <t>บ้านนิคม</t>
  </si>
  <si>
    <t>บ้านวังตะล่อม</t>
  </si>
  <si>
    <t>บ้านวังน้ำ</t>
  </si>
  <si>
    <t>บ้านคลองยาง</t>
  </si>
  <si>
    <t>วัดฤกษ์หร่ายสามัคคี</t>
  </si>
  <si>
    <t>วัดพิกุลทอง</t>
  </si>
  <si>
    <t>วัดอุเบกขาราม</t>
  </si>
  <si>
    <t>บ้านหนองโมก</t>
  </si>
  <si>
    <t>บ้านถาวรวัฒนา</t>
  </si>
  <si>
    <t>บ้านบึงสำราญ</t>
  </si>
  <si>
    <t>บ้านหนองไผ่</t>
  </si>
  <si>
    <t>บ้านศรีอุดมธัญญะ</t>
  </si>
  <si>
    <t>อนุบาลทรายทองวัฒนา</t>
  </si>
  <si>
    <t>บ้านวังน้ำแดง</t>
  </si>
  <si>
    <t>อนุบาลทุ่งทราย(บ้านหนองนกชุม)</t>
  </si>
  <si>
    <t>บ้านถนนน้อย</t>
  </si>
  <si>
    <t>บ้านชุมนาก</t>
  </si>
  <si>
    <t>บ้านคลองสุขใจ</t>
  </si>
  <si>
    <t>บ้านทุ่งทอง</t>
  </si>
  <si>
    <t>บ้านดงเจริญ</t>
  </si>
  <si>
    <t>บ้านเพชรมงคล</t>
  </si>
  <si>
    <t>บ้านไพรสวรรค์</t>
  </si>
  <si>
    <t>บ้านคลองปลาสร้อย</t>
  </si>
  <si>
    <t>บ้านปางตาไว</t>
  </si>
  <si>
    <t>บ้านตากฟ้าพัฒนา</t>
  </si>
  <si>
    <t>บ้านคลองลึกพัฒนา</t>
  </si>
  <si>
    <t>บ้านไผ่ยาวสามัคคี</t>
  </si>
  <si>
    <t>บ้านท่าขึ้น</t>
  </si>
  <si>
    <t>บ้านโพธิ์ทอง</t>
  </si>
  <si>
    <t>บ้านคลองขุด</t>
  </si>
  <si>
    <t>อนุบาลปางศิลาทอง</t>
  </si>
  <si>
    <t>บ้านหินดาตราษฎร์บำรุง</t>
  </si>
  <si>
    <t>บ้านหนองหิน</t>
  </si>
  <si>
    <t>บ้านเขาน้ำอุ่น</t>
  </si>
  <si>
    <t>บ้านมอเจริญ</t>
  </si>
  <si>
    <t>บ้านมอเจริญ สาขาบ้านใหม่เชียงราย</t>
  </si>
  <si>
    <t>บ้านจอมทองพัฒนา</t>
  </si>
  <si>
    <t>บ้านอุดมทรัพย์</t>
  </si>
  <si>
    <t>บ้านซับใหญ่ศึกษานารีอนุสรณ์ 5</t>
  </si>
  <si>
    <t>บ้านกระบวยทอง</t>
  </si>
  <si>
    <t>บ้านโนนพลวง</t>
  </si>
  <si>
    <t>บ้านสามขา</t>
  </si>
  <si>
    <t>บ้านวังเจ้า</t>
  </si>
  <si>
    <t>บ้านโพธิ์เอน</t>
  </si>
  <si>
    <t>บ้านทุ่งซ่าน</t>
  </si>
  <si>
    <t>บ้านหนองคล้าพงษ์ทอง</t>
  </si>
  <si>
    <t>อนุบาลบึงสามัคคี(บ้านทุ่งสนุ่น)</t>
  </si>
  <si>
    <t>บ้านดงเย็น</t>
  </si>
  <si>
    <t>บ้านศรีทองสามัคคี</t>
  </si>
  <si>
    <t>บ้านชายเคือง</t>
  </si>
  <si>
    <t>บ้านวังชะโอน</t>
  </si>
  <si>
    <t>บ้านคอปล้อง</t>
  </si>
  <si>
    <t>บ้านไผ่งาม</t>
  </si>
  <si>
    <t>บ้านระหานประชาศึกษา</t>
  </si>
  <si>
    <t>บ้านบึงสามัคคีกำแพงเขต</t>
  </si>
  <si>
    <t>ชาย</t>
  </si>
  <si>
    <t>หญิง</t>
  </si>
  <si>
    <t>รวม</t>
  </si>
  <si>
    <t>ห้อง</t>
  </si>
  <si>
    <t>อ.2</t>
  </si>
  <si>
    <t>อ.3</t>
  </si>
  <si>
    <t>อ.1 (3 ขวบ)</t>
  </si>
  <si>
    <t>ป.1</t>
  </si>
  <si>
    <t xml:space="preserve">ป.2 </t>
  </si>
  <si>
    <t xml:space="preserve">ป.3 </t>
  </si>
  <si>
    <t xml:space="preserve">ป.4 </t>
  </si>
  <si>
    <t xml:space="preserve">ป.5 </t>
  </si>
  <si>
    <t>ป.6</t>
  </si>
  <si>
    <t xml:space="preserve">รวมประถม </t>
  </si>
  <si>
    <t>รวมก่อนประถม (อนุบาล)</t>
  </si>
  <si>
    <t>ม.1</t>
  </si>
  <si>
    <t>ม.2</t>
  </si>
  <si>
    <t>ม.3</t>
  </si>
  <si>
    <t xml:space="preserve">รวมจำนวนนักเรียนทั้งหมด </t>
  </si>
  <si>
    <t>รวมชาย</t>
  </si>
  <si>
    <t>รวมหญิง</t>
  </si>
  <si>
    <t>รวมห้อง</t>
  </si>
  <si>
    <t>รวม ม.ต้น (ขยายโอกาส)</t>
  </si>
  <si>
    <t>ที่</t>
  </si>
  <si>
    <t>1062040330</t>
  </si>
  <si>
    <t>1062040308</t>
  </si>
  <si>
    <t>1062040309</t>
  </si>
  <si>
    <t>1062040311</t>
  </si>
  <si>
    <t>1062040306</t>
  </si>
  <si>
    <t>1062040307</t>
  </si>
  <si>
    <t>1062040326</t>
  </si>
  <si>
    <t>1062040327</t>
  </si>
  <si>
    <t>1062040328</t>
  </si>
  <si>
    <t>1062040329</t>
  </si>
  <si>
    <t>1062040299</t>
  </si>
  <si>
    <t>1062040301</t>
  </si>
  <si>
    <t>1062040302</t>
  </si>
  <si>
    <t>1062040303</t>
  </si>
  <si>
    <t>1062040325</t>
  </si>
  <si>
    <t>1062040298</t>
  </si>
  <si>
    <t>1062040300</t>
  </si>
  <si>
    <t>1062040304</t>
  </si>
  <si>
    <t>1062040305</t>
  </si>
  <si>
    <t>1062040324</t>
  </si>
  <si>
    <t>1062040313</t>
  </si>
  <si>
    <t>1062040316</t>
  </si>
  <si>
    <t>1062040318</t>
  </si>
  <si>
    <t>1062040321</t>
  </si>
  <si>
    <t>1062040322</t>
  </si>
  <si>
    <t>1062040323</t>
  </si>
  <si>
    <t>1062040421</t>
  </si>
  <si>
    <t>1062040310</t>
  </si>
  <si>
    <t>1062040312</t>
  </si>
  <si>
    <t>1062040314</t>
  </si>
  <si>
    <t>1062040315</t>
  </si>
  <si>
    <t>1062040317</t>
  </si>
  <si>
    <t>1062040319</t>
  </si>
  <si>
    <t>1062040320</t>
  </si>
  <si>
    <t>1062040119</t>
  </si>
  <si>
    <t>1062040120</t>
  </si>
  <si>
    <t>1062040102</t>
  </si>
  <si>
    <t>1062040103</t>
  </si>
  <si>
    <t>1062040104</t>
  </si>
  <si>
    <t>1062040140</t>
  </si>
  <si>
    <t>1062040152</t>
  </si>
  <si>
    <t>1062040153</t>
  </si>
  <si>
    <t>1062040143</t>
  </si>
  <si>
    <t>1062040145</t>
  </si>
  <si>
    <t>1062040147</t>
  </si>
  <si>
    <t>1062040166</t>
  </si>
  <si>
    <t>1062040168</t>
  </si>
  <si>
    <t>1062040128</t>
  </si>
  <si>
    <t>1062040131</t>
  </si>
  <si>
    <t>1062040132</t>
  </si>
  <si>
    <t>1062040135</t>
  </si>
  <si>
    <t>1062040125</t>
  </si>
  <si>
    <t>1062040126</t>
  </si>
  <si>
    <t>1062040130</t>
  </si>
  <si>
    <t>1062040133</t>
  </si>
  <si>
    <t>1062040162</t>
  </si>
  <si>
    <t>1062040163</t>
  </si>
  <si>
    <t>1062040164</t>
  </si>
  <si>
    <t>1062040165</t>
  </si>
  <si>
    <t>1062040129</t>
  </si>
  <si>
    <t>1062040127</t>
  </si>
  <si>
    <t>1062040106</t>
  </si>
  <si>
    <t>1062040116</t>
  </si>
  <si>
    <t>1062040109</t>
  </si>
  <si>
    <t>1062040110</t>
  </si>
  <si>
    <t>1062040111</t>
  </si>
  <si>
    <t>1062040107</t>
  </si>
  <si>
    <t>1062040112</t>
  </si>
  <si>
    <t>1062040113</t>
  </si>
  <si>
    <t>1062040114</t>
  </si>
  <si>
    <t>1062040115</t>
  </si>
  <si>
    <t>1062040122</t>
  </si>
  <si>
    <t>1062040160</t>
  </si>
  <si>
    <t>1062040157</t>
  </si>
  <si>
    <t>1062040158</t>
  </si>
  <si>
    <t>1062040101</t>
  </si>
  <si>
    <t>1062040142</t>
  </si>
  <si>
    <t>1062040150</t>
  </si>
  <si>
    <t>1062040155</t>
  </si>
  <si>
    <t>1062040097</t>
  </si>
  <si>
    <t>1062040098</t>
  </si>
  <si>
    <t>1062040094</t>
  </si>
  <si>
    <t>1062040095</t>
  </si>
  <si>
    <t>1062040096</t>
  </si>
  <si>
    <t>1062040136</t>
  </si>
  <si>
    <t>1062040138</t>
  </si>
  <si>
    <t>1062040139</t>
  </si>
  <si>
    <t>1062040117</t>
  </si>
  <si>
    <t>1062040121</t>
  </si>
  <si>
    <t>1062040123</t>
  </si>
  <si>
    <t>1062040141</t>
  </si>
  <si>
    <t>1062040178</t>
  </si>
  <si>
    <t>1062040179</t>
  </si>
  <si>
    <t>1062040180</t>
  </si>
  <si>
    <t>1062040206</t>
  </si>
  <si>
    <t>1062040207</t>
  </si>
  <si>
    <t>1062040208</t>
  </si>
  <si>
    <t>1062040209</t>
  </si>
  <si>
    <t>1062040188</t>
  </si>
  <si>
    <t>1062040192</t>
  </si>
  <si>
    <t>1062040193</t>
  </si>
  <si>
    <t>1062040191</t>
  </si>
  <si>
    <t>1062040189</t>
  </si>
  <si>
    <t>1062040190</t>
  </si>
  <si>
    <t>1062040213</t>
  </si>
  <si>
    <t>1062040211</t>
  </si>
  <si>
    <t>1062040212</t>
  </si>
  <si>
    <t>1062040183</t>
  </si>
  <si>
    <t>1062040185</t>
  </si>
  <si>
    <t>1062040182</t>
  </si>
  <si>
    <t>1062040187</t>
  </si>
  <si>
    <t>1062040200</t>
  </si>
  <si>
    <t>1062040177</t>
  </si>
  <si>
    <t>1062040219</t>
  </si>
  <si>
    <t>1062040169</t>
  </si>
  <si>
    <t>1062040170</t>
  </si>
  <si>
    <t>1062040175</t>
  </si>
  <si>
    <t>1062040176</t>
  </si>
  <si>
    <t>1062040194</t>
  </si>
  <si>
    <t>1062040195</t>
  </si>
  <si>
    <t>1062040196</t>
  </si>
  <si>
    <t>1062040197</t>
  </si>
  <si>
    <t>1062040199</t>
  </si>
  <si>
    <t>1062040201</t>
  </si>
  <si>
    <t>1062040202</t>
  </si>
  <si>
    <t>1062040214</t>
  </si>
  <si>
    <t>1062040216</t>
  </si>
  <si>
    <t>1062040171</t>
  </si>
  <si>
    <t>1062040172</t>
  </si>
  <si>
    <t>1062040173</t>
  </si>
  <si>
    <t>1062040203</t>
  </si>
  <si>
    <t>1062040204</t>
  </si>
  <si>
    <t>1062040210</t>
  </si>
  <si>
    <t>1062040368</t>
  </si>
  <si>
    <t>1062040369</t>
  </si>
  <si>
    <t>1062040365</t>
  </si>
  <si>
    <t>1062040366</t>
  </si>
  <si>
    <t>1062040362</t>
  </si>
  <si>
    <t>1062040367</t>
  </si>
  <si>
    <t>1062040364</t>
  </si>
  <si>
    <t>1062040372</t>
  </si>
  <si>
    <t>1062040373</t>
  </si>
  <si>
    <t>1062040363</t>
  </si>
  <si>
    <t>1062040370</t>
  </si>
  <si>
    <t>1062040371</t>
  </si>
  <si>
    <t>1062040389</t>
  </si>
  <si>
    <t>1062040390</t>
  </si>
  <si>
    <t>1062040391</t>
  </si>
  <si>
    <t>1062040392</t>
  </si>
  <si>
    <t>1062040393</t>
  </si>
  <si>
    <t>1062040394</t>
  </si>
  <si>
    <t>1062040374</t>
  </si>
  <si>
    <t>1062040375</t>
  </si>
  <si>
    <t>1062040376</t>
  </si>
  <si>
    <t>1062040378</t>
  </si>
  <si>
    <t>1062040381</t>
  </si>
  <si>
    <t>1062040380</t>
  </si>
  <si>
    <t>1062040384</t>
  </si>
  <si>
    <t>1062040382</t>
  </si>
  <si>
    <t>1062040383</t>
  </si>
  <si>
    <t>1062040387</t>
  </si>
  <si>
    <t>1062040385</t>
  </si>
  <si>
    <t>1062040386</t>
  </si>
  <si>
    <t>1062040388</t>
  </si>
  <si>
    <t>1062040408</t>
  </si>
  <si>
    <t>1062040409</t>
  </si>
  <si>
    <t>1062040405</t>
  </si>
  <si>
    <t>1062040406</t>
  </si>
  <si>
    <t>1062040407</t>
  </si>
  <si>
    <t>1062040400</t>
  </si>
  <si>
    <t>1062040402</t>
  </si>
  <si>
    <t>1062040403</t>
  </si>
  <si>
    <t>1062040404</t>
  </si>
  <si>
    <t>1062040399</t>
  </si>
  <si>
    <t>1062040395</t>
  </si>
  <si>
    <t>1062040410</t>
  </si>
  <si>
    <t>1062040397</t>
  </si>
  <si>
    <t>1062040398</t>
  </si>
  <si>
    <t>1062040401</t>
  </si>
  <si>
    <t>1062040396</t>
  </si>
  <si>
    <t>10 หลัก</t>
  </si>
  <si>
    <t>6 หลัก</t>
  </si>
  <si>
    <t>ขนาดเล็ก</t>
  </si>
  <si>
    <t>ขนาดกลาง</t>
  </si>
  <si>
    <t>ขนาดใหญ่</t>
  </si>
  <si>
    <t>สำนักงานเขตพื้นที่การศึกษาประถมศึกษากำแพงเพชร เขต 2</t>
  </si>
  <si>
    <t>นร.ไม่เกิน 120  คน</t>
  </si>
  <si>
    <t>คิดเป็นร้อยละ</t>
  </si>
  <si>
    <t>นร. 121 -  600 คน</t>
  </si>
  <si>
    <t>นร. 601 - 1,500 คน</t>
  </si>
  <si>
    <t>1 รร.</t>
  </si>
  <si>
    <t>180 รร.</t>
  </si>
  <si>
    <t>ชั้นเรียน</t>
  </si>
  <si>
    <t>จำนวนนักเรียน</t>
  </si>
  <si>
    <t>จำนวน</t>
  </si>
  <si>
    <t>ห้องเรียน</t>
  </si>
  <si>
    <t>ขนาดที่</t>
  </si>
  <si>
    <t>จำนวนนักเรียน(คน)</t>
  </si>
  <si>
    <t>จำนวนโรงเรียน</t>
  </si>
  <si>
    <t>ร้อยละของ ร.ร.ทั้งหมด</t>
  </si>
  <si>
    <t>ร้อยละของนักเรียนทั้งหมด</t>
  </si>
  <si>
    <t>1-20</t>
  </si>
  <si>
    <t>รวมก่อนประถมศึกษา</t>
  </si>
  <si>
    <t>21-40</t>
  </si>
  <si>
    <t>ประถมศึกษาปีที่  1</t>
  </si>
  <si>
    <t>41-60</t>
  </si>
  <si>
    <t>ประถมศึกษาปีที่  2</t>
  </si>
  <si>
    <t xml:space="preserve">( 1-120 คน ) </t>
  </si>
  <si>
    <t>61-80</t>
  </si>
  <si>
    <t>ประถมศึกษาปีที่  3</t>
  </si>
  <si>
    <t>81-100</t>
  </si>
  <si>
    <t>ประถมศึกษาปีที่  4</t>
  </si>
  <si>
    <t>101-120</t>
  </si>
  <si>
    <t>ประถมศึกษาปีที่  5</t>
  </si>
  <si>
    <t>รวม (ขนาดที่ 1)</t>
  </si>
  <si>
    <t>ประถมศึกษาปีที่  6</t>
  </si>
  <si>
    <t>รวมประถมศึกษา</t>
  </si>
  <si>
    <t>0-120</t>
  </si>
  <si>
    <t>มัธยมศึกษาปีที่  1</t>
  </si>
  <si>
    <t>121-200</t>
  </si>
  <si>
    <t>มัธยมศึกษาปีที่  2</t>
  </si>
  <si>
    <t>3</t>
  </si>
  <si>
    <t>201-300</t>
  </si>
  <si>
    <t>มัธยมศึกษาปีที่  3</t>
  </si>
  <si>
    <t>4</t>
  </si>
  <si>
    <t>301-499</t>
  </si>
  <si>
    <t>5</t>
  </si>
  <si>
    <t>500-1,499</t>
  </si>
  <si>
    <t>รวมทั้งสิ้น</t>
  </si>
  <si>
    <t>6</t>
  </si>
  <si>
    <t>1,500-2,499</t>
  </si>
  <si>
    <t>-</t>
  </si>
  <si>
    <t>7</t>
  </si>
  <si>
    <t>มากกว่า 2,500</t>
  </si>
  <si>
    <t>อำเภอ</t>
  </si>
  <si>
    <t>จำนวนโรงเรียน แยกสาขา</t>
  </si>
  <si>
    <t>โรงเรียน</t>
  </si>
  <si>
    <t>จำนวนโรงเรียนที่เปิดทำการสอนระดับชั้น</t>
  </si>
  <si>
    <t>คลองลาน</t>
  </si>
  <si>
    <t>30 ร.ร. 4 สาขา</t>
  </si>
  <si>
    <t>ก่อนประถม</t>
  </si>
  <si>
    <t>ประถมศึกษา</t>
  </si>
  <si>
    <t>ม.ต้น(ขยายโอกาส)</t>
  </si>
  <si>
    <t>ขาณุวรลักษบุรี</t>
  </si>
  <si>
    <t>57 ร.ร.</t>
  </si>
  <si>
    <t>180 ร.ร.</t>
  </si>
  <si>
    <t>48 ร.ร.</t>
  </si>
  <si>
    <t>คลองขลุง</t>
  </si>
  <si>
    <t>42 ร.ร.</t>
  </si>
  <si>
    <t>ทรายทองวัฒนา</t>
  </si>
  <si>
    <t>12 ร.ร.</t>
  </si>
  <si>
    <t>ปางศิลาทอง</t>
  </si>
  <si>
    <t>18 ร.ร. 1 สาขา</t>
  </si>
  <si>
    <t>บึงสามัคคี</t>
  </si>
  <si>
    <t>16 ร.ร.</t>
  </si>
  <si>
    <t>รวมโรงเรียน</t>
  </si>
  <si>
    <t>175 ร.ร. 5 สาขา</t>
  </si>
  <si>
    <t xml:space="preserve">  ข้อมูล ณ 10 มิถุนายน  สพป.กำแพงเพชร เขต 2</t>
  </si>
  <si>
    <t>ปีการศึกษา</t>
  </si>
  <si>
    <t>จำนวนนักเรียน (คน)</t>
  </si>
  <si>
    <t>สถิติจำนวนนักเรียน ปีการศึกษา 2555 - ปีปัจจุบัน</t>
  </si>
  <si>
    <t>ผลต่าง + /- (คน)</t>
  </si>
  <si>
    <t>+92</t>
  </si>
  <si>
    <t>จำนวนโรงเรียนจำแนกขนาดตามเกณฑ์สิ่งก่อสร้างของ สพฐ.  ข้อมูล ณ วันที่ 10 มิถุนายน 2567</t>
  </si>
  <si>
    <t>จำนวนนักเรียนและห้องเรียน  จำแนกตามชั้นเรียนและเพศ  ปีการศึกษา 1/2567</t>
  </si>
  <si>
    <t>ข้อมูล ณ วันที่ 10 มิถุนายน 2567</t>
  </si>
  <si>
    <t>2567</t>
  </si>
  <si>
    <t>สถิติข้อมูลจำนวนนักเรียน 5 ปี ย้อนหลัง (ปีการศึกษา 2563 - 2567)</t>
  </si>
  <si>
    <t xml:space="preserve">  ข้อมูล ณ 10 มิถุนายน ภาคเรียนที่ 1 สพป.กำแพงเพชร เขต 2</t>
  </si>
  <si>
    <t>อนุบาล 1 (3 ขวบ)</t>
  </si>
  <si>
    <t>อนุบาล 2</t>
  </si>
  <si>
    <t>อนุบาล 3</t>
  </si>
  <si>
    <r>
      <t xml:space="preserve">รวม ม.ต้น </t>
    </r>
    <r>
      <rPr>
        <b/>
        <sz val="14"/>
        <rFont val="TH SarabunPSK"/>
        <family val="2"/>
      </rPr>
      <t>(ขยายโอกาส)</t>
    </r>
  </si>
  <si>
    <t>126 รร.</t>
  </si>
  <si>
    <t>(8,466  คน)</t>
  </si>
  <si>
    <t>(9,756 คน)</t>
  </si>
  <si>
    <t>53 รร.</t>
  </si>
  <si>
    <t>(698  คน)</t>
  </si>
  <si>
    <t>(18,920 คน)</t>
  </si>
  <si>
    <t xml:space="preserve">ข้อมูลจำนวนนักเรียน แยกระดับ ภาคเรียนที่ 1/2567   ( ณ 10 มิ.ถุนายน 2567)  จากระบบ DMC  สพป.กำแพงเพชร เขต 2 </t>
  </si>
  <si>
    <t>จำนวนโรงเรียนจำแนกขนาด  ตามจำนวนนักเรียน (7 ขนาด) ข้อมูล ณ วันที่ 10 มิถุนายน 2567</t>
  </si>
  <si>
    <t>จำนวนนักเรียน แยก เพศ  จำแนกรายอำเภอ รวมสาขา ภาคเรียนที่ 1/2567 (10 มิ.ย.2567)</t>
  </si>
  <si>
    <t>ตำบล</t>
  </si>
  <si>
    <t>คลองน้ำไหล</t>
  </si>
  <si>
    <t>ประถม</t>
  </si>
  <si>
    <t>ขยายโอกาส</t>
  </si>
  <si>
    <t>คลองลานพัฒนา</t>
  </si>
  <si>
    <t>โป่งน้ำร้อน</t>
  </si>
  <si>
    <t>สักงาม</t>
  </si>
  <si>
    <t>เกาะตาล</t>
  </si>
  <si>
    <t>โค้งไผ่</t>
  </si>
  <si>
    <t>ดอนแตง</t>
  </si>
  <si>
    <t>บ่อถ้ำ</t>
  </si>
  <si>
    <t>ปางมะค่า</t>
  </si>
  <si>
    <t>ป่าพุทรา</t>
  </si>
  <si>
    <t>ยางสูง</t>
  </si>
  <si>
    <t>วังชะพลู</t>
  </si>
  <si>
    <t>วังหามแห</t>
  </si>
  <si>
    <t>สลกบาตร</t>
  </si>
  <si>
    <t>แสนตอ</t>
  </si>
  <si>
    <t>คลองสมบูรณ์</t>
  </si>
  <si>
    <t>ท่าพุทรา</t>
  </si>
  <si>
    <t>วังบัว</t>
  </si>
  <si>
    <t>ท่ามะเขือ</t>
  </si>
  <si>
    <t>แม่ลาด</t>
  </si>
  <si>
    <t>วังแขม</t>
  </si>
  <si>
    <t>บ้านวังแขม "สว่างชัยวงษ์"</t>
  </si>
  <si>
    <t>วังไทร</t>
  </si>
  <si>
    <t>วังยาง</t>
  </si>
  <si>
    <t>หัวถนน</t>
  </si>
  <si>
    <t>ถาวรวัฒนา</t>
  </si>
  <si>
    <t>ทุ่งทราย</t>
  </si>
  <si>
    <t>ทุ่งทอง</t>
  </si>
  <si>
    <t>ปางตาไว</t>
  </si>
  <si>
    <t>โพธิ์ทอง</t>
  </si>
  <si>
    <t>หินดาต</t>
  </si>
  <si>
    <t>เทพนิมิต</t>
  </si>
  <si>
    <t>ระหาน</t>
  </si>
  <si>
    <t>วังชะโอน</t>
  </si>
  <si>
    <t>ชื่อกลุ่มโรงเรียน</t>
  </si>
  <si>
    <t xml:space="preserve"> (รวมสาขา)</t>
  </si>
  <si>
    <t>อำเภอขาณุวรลักษบุรี (6 กลุ่ม รร.)</t>
  </si>
  <si>
    <t>ขาณุฯ</t>
  </si>
  <si>
    <t>กลุ่มโรงเรียนโค้งไผ่วังหามแห</t>
  </si>
  <si>
    <t>กลุ่มโรงเรียนสลกบาตร</t>
  </si>
  <si>
    <t>กลุ่มโรงเรียนบ้านไร่ดอนแตง</t>
  </si>
  <si>
    <t>กลุ่มโรงเรียนปางมะค่า</t>
  </si>
  <si>
    <t>กลุ่มโรงเรียนขาณุวรลักษณ์</t>
  </si>
  <si>
    <t>กลุ่มโรงเรียนวชิรราษฎร์</t>
  </si>
  <si>
    <t>รวม อ.ขาณุวรลักษบุรี</t>
  </si>
  <si>
    <t>อำเภอคลองขลุง (5 กลุ่ม รร.)</t>
  </si>
  <si>
    <t>กลุ่มโรงเรียนกัลยาณมิตร</t>
  </si>
  <si>
    <t>กลุ่มโรงเรียนวังไทร</t>
  </si>
  <si>
    <t>กลุ่มโรงเรียนวชิรธรรม</t>
  </si>
  <si>
    <t>กลุ่มโรงเรียนวังแขมวังยาง</t>
  </si>
  <si>
    <t>กลุ่มโรงเรียนคลองขลุง</t>
  </si>
  <si>
    <t>รวม อ.คลองขลุง</t>
  </si>
  <si>
    <t>อำเภอปางศิลาทอง (2 กลุ่ม รร.)</t>
  </si>
  <si>
    <t>กลุ่มโรงเรียนปางศิลา</t>
  </si>
  <si>
    <t>กลุ่มโรงเรียนโพธิ์ทองพัฒนา</t>
  </si>
  <si>
    <t>รวม อ.ปางศิลาทอง</t>
  </si>
  <si>
    <t>อำเภอคลองลาน (3 กลุ่ม รร.)</t>
  </si>
  <si>
    <t>กลุ่มโรงเรียนคลองลานพัฒนา</t>
  </si>
  <si>
    <t>กลุ่มโรงเรียนคลองน้ำไหล</t>
  </si>
  <si>
    <t>กลุ่มโรงเรียนคลองสวนหมาก</t>
  </si>
  <si>
    <t>รวม อ.คลองลาน</t>
  </si>
  <si>
    <t>อำเภอทรายทองวัฒนา (1 กลุ่ม รร.)</t>
  </si>
  <si>
    <t>ทรายทองฯ</t>
  </si>
  <si>
    <t>กลุ่มโรงเรียนทรายทองวัฒนา</t>
  </si>
  <si>
    <t>อำเภอบึงสามัคคี (2 กลุ่ม รร.)</t>
  </si>
  <si>
    <t>กลุ่มโรงเรียนบึงสามัคคี</t>
  </si>
  <si>
    <t>กลุ่มโรงเรียนระหานเทพนิมิตร</t>
  </si>
  <si>
    <t>รวม อ.บึงสามัคคี</t>
  </si>
  <si>
    <t>ลำดับที่</t>
  </si>
  <si>
    <t>หมายเหตุ</t>
  </si>
  <si>
    <t>อำเภอขาณุวรลักษบุรี</t>
  </si>
  <si>
    <t xml:space="preserve">กลุ่มโรงเรียนโค้งไผ่วังหามแห </t>
  </si>
  <si>
    <t xml:space="preserve">รวม กลุ่มโรงเรียนโค้งไผ่วังหามแห </t>
  </si>
  <si>
    <t xml:space="preserve">กลุ่มโรงเรียนสลกบาตร </t>
  </si>
  <si>
    <t>ชุมชนบ้านสลกบาตร(วันครู 2504)</t>
  </si>
  <si>
    <t xml:space="preserve">รวม กลุ่มโรงเรียนสลกบาตร </t>
  </si>
  <si>
    <t>รวม กลุ่มโรงเรียนบ้านไร่ดอนแตง</t>
  </si>
  <si>
    <t>รวม กลุ่มโรงเรียนปางมะค่า</t>
  </si>
  <si>
    <t>บ้านเกาะฝ้าย (ราษฎร์อุทิศวิทยาคาร)</t>
  </si>
  <si>
    <t>รวม กลุ่มโรงเรียนวชิรราษฎร์</t>
  </si>
  <si>
    <t>รวม อำเภอขาณุวรลักษบุรี</t>
  </si>
  <si>
    <t>อำเภอคลองขลุง</t>
  </si>
  <si>
    <t>รวม กลุ่มโรงเรียนกัลยาณมิตร</t>
  </si>
  <si>
    <t>รวม กลุ่มโรงเรียนวังไทร</t>
  </si>
  <si>
    <t>รวม กลุ่มโรงเรียนวชิรธรรม</t>
  </si>
  <si>
    <t>รวม กลุ่มโรงเรียนวังแขมวังยาง</t>
  </si>
  <si>
    <t>รวม กลุ่มโรงเรียนคลองขลุง</t>
  </si>
  <si>
    <t>รวม อำเภอคลองขลุง</t>
  </si>
  <si>
    <t>อำเภอปางศิลาทอง</t>
  </si>
  <si>
    <t>รวม กลุ่มโรงเรียนปางศิลา</t>
  </si>
  <si>
    <t>รวม กลุ่มโรงเรียนโพธิ์ทองพัฒนา</t>
  </si>
  <si>
    <t>รวม อำเภอปางศิลาทอง</t>
  </si>
  <si>
    <t>19 ร.ร.</t>
  </si>
  <si>
    <t>อำเภอคลองลาน</t>
  </si>
  <si>
    <t>รวม กลุ่มโรงเรียนคลองลานพัฒนา</t>
  </si>
  <si>
    <t>รวม กลุ่มโรงเรียนคลองน้ำไหล</t>
  </si>
  <si>
    <t>รวม กลุ่มโรงเรียนคลองสวนหมาก</t>
  </si>
  <si>
    <t>รวม อำเภอคลองลาน</t>
  </si>
  <si>
    <t>34 ร.ร.</t>
  </si>
  <si>
    <t>อำเภอทรายทองวัฒนา</t>
  </si>
  <si>
    <t>รวม กลุ่มโรงเรียนทรายทองวัฒนา</t>
  </si>
  <si>
    <t>อำเภอบึงสามัคคี</t>
  </si>
  <si>
    <t>รวม กลุ่มโรงเรียนบึงสามัคคี</t>
  </si>
  <si>
    <t>รวม กลุ่มโรงเรียนระหานเทพนิมิตร</t>
  </si>
  <si>
    <t>รวม อำเภอบึงสามัคคี</t>
  </si>
  <si>
    <t>สรุปข้อมูลจำนวนนักเรียน 19 กลุ่มโรงเรียน  สพป.กำแพงเพชร เขต 2  (10 มิถุนายน 2567)</t>
  </si>
  <si>
    <r>
      <rPr>
        <b/>
        <u/>
        <sz val="14"/>
        <rFont val="TH SarabunPSK"/>
        <family val="2"/>
      </rPr>
      <t>กลุ่มโรงเรียน</t>
    </r>
    <r>
      <rPr>
        <b/>
        <sz val="14"/>
        <rFont val="TH SarabunPSK"/>
        <family val="2"/>
      </rPr>
      <t xml:space="preserve"> (19 กลุ่ม)  ข้อมูลจำนวนนักเรียน 10 มิถุนายน 2567 สพป.กำแพงเพชร เขต 2</t>
    </r>
  </si>
  <si>
    <t>รวม โรงเรียนปางมะค่า</t>
  </si>
  <si>
    <t xml:space="preserve">จำนวนนักเรียน ม.ต้น (ขยายโอกาส)  ภาคเรียนที่ 1/2567  (10 มิ.ย. 2567) สพป.กำแพงเพชร เขต 2 </t>
  </si>
  <si>
    <t>ชั้นสูงสุด</t>
  </si>
  <si>
    <t>ที่สอน</t>
  </si>
  <si>
    <t>รหัส 8 หลัก</t>
  </si>
  <si>
    <t xml:space="preserve"> รหัส 6 หลัก</t>
  </si>
  <si>
    <t>รหัส(10 หลัก)</t>
  </si>
  <si>
    <t>ชื่อผู้อำนวยการ</t>
  </si>
  <si>
    <t>โทรศัพท์ ผอ.</t>
  </si>
  <si>
    <t>หมู่</t>
  </si>
  <si>
    <t>จังหวัด</t>
  </si>
  <si>
    <t>ไปรษณีย์</t>
  </si>
  <si>
    <t>จำนวน นร.</t>
  </si>
  <si>
    <t>ชั้นสูงสุดที่สอน</t>
  </si>
  <si>
    <t>วันก่อตั้ง</t>
  </si>
  <si>
    <t>รร.ถึง เขตฯ กม.</t>
  </si>
  <si>
    <t>62020001</t>
  </si>
  <si>
    <t>040330</t>
  </si>
  <si>
    <t>089-6428-032</t>
  </si>
  <si>
    <t>กำแพงเพชร</t>
  </si>
  <si>
    <t>62180</t>
  </si>
  <si>
    <t>10/04/2518</t>
  </si>
  <si>
    <t>62020002</t>
  </si>
  <si>
    <t>040308</t>
  </si>
  <si>
    <t>16</t>
  </si>
  <si>
    <t>20/05/2520</t>
  </si>
  <si>
    <t>62020003</t>
  </si>
  <si>
    <t>040309</t>
  </si>
  <si>
    <t>28</t>
  </si>
  <si>
    <t>18/11/2442</t>
  </si>
  <si>
    <t>62020004</t>
  </si>
  <si>
    <t>040311</t>
  </si>
  <si>
    <t>081-7277-258</t>
  </si>
  <si>
    <t>23</t>
  </si>
  <si>
    <t>06/05/2517</t>
  </si>
  <si>
    <t>62020005</t>
  </si>
  <si>
    <t>040306</t>
  </si>
  <si>
    <t>9</t>
  </si>
  <si>
    <t>15/03/2525</t>
  </si>
  <si>
    <t>62020006</t>
  </si>
  <si>
    <t>040307</t>
  </si>
  <si>
    <t>2</t>
  </si>
  <si>
    <t>20/10/2504</t>
  </si>
  <si>
    <t>62020007</t>
  </si>
  <si>
    <t>040326</t>
  </si>
  <si>
    <t>28/04/2518</t>
  </si>
  <si>
    <t>62020008</t>
  </si>
  <si>
    <t>040327</t>
  </si>
  <si>
    <t>10</t>
  </si>
  <si>
    <t>01/05/2521</t>
  </si>
  <si>
    <t>62020009</t>
  </si>
  <si>
    <t>040328</t>
  </si>
  <si>
    <t>080-5160-628</t>
  </si>
  <si>
    <t>10/05/2510</t>
  </si>
  <si>
    <t>62020010</t>
  </si>
  <si>
    <t>040329</t>
  </si>
  <si>
    <t>12/05/2518</t>
  </si>
  <si>
    <t>62020011</t>
  </si>
  <si>
    <t>040299</t>
  </si>
  <si>
    <t>080-2642-597</t>
  </si>
  <si>
    <t>13</t>
  </si>
  <si>
    <t>19/05/2524</t>
  </si>
  <si>
    <t>62020012</t>
  </si>
  <si>
    <t>040301</t>
  </si>
  <si>
    <t>094-6355-297</t>
  </si>
  <si>
    <t>62020013</t>
  </si>
  <si>
    <t>040302</t>
  </si>
  <si>
    <t>084-6696-691</t>
  </si>
  <si>
    <t>11</t>
  </si>
  <si>
    <t>12/06/2523</t>
  </si>
  <si>
    <t>62020014</t>
  </si>
  <si>
    <t>040303</t>
  </si>
  <si>
    <t>นายสมชาย  ทัศนศร</t>
  </si>
  <si>
    <t>080-5577-887</t>
  </si>
  <si>
    <t>16/11/2525</t>
  </si>
  <si>
    <t>62020015</t>
  </si>
  <si>
    <t>040325</t>
  </si>
  <si>
    <t>086-2192-880</t>
  </si>
  <si>
    <t>09/04/2514</t>
  </si>
  <si>
    <t>62020016</t>
  </si>
  <si>
    <t>040298</t>
  </si>
  <si>
    <t>092-4452-352</t>
  </si>
  <si>
    <t>1</t>
  </si>
  <si>
    <t>27/11/2512</t>
  </si>
  <si>
    <t>62020017</t>
  </si>
  <si>
    <t>040300</t>
  </si>
  <si>
    <t>082-3963-979</t>
  </si>
  <si>
    <t>03/05/2514</t>
  </si>
  <si>
    <t>62020018</t>
  </si>
  <si>
    <t>040304</t>
  </si>
  <si>
    <t>นายไพโรจน์ หาระโคตร</t>
  </si>
  <si>
    <t>22/02/2524</t>
  </si>
  <si>
    <t>62020019</t>
  </si>
  <si>
    <t>040305</t>
  </si>
  <si>
    <t>089-2205-395</t>
  </si>
  <si>
    <t>8</t>
  </si>
  <si>
    <t>20/08/2524</t>
  </si>
  <si>
    <t>62020020</t>
  </si>
  <si>
    <t>040324</t>
  </si>
  <si>
    <t>16/05/2520</t>
  </si>
  <si>
    <t>62020021</t>
  </si>
  <si>
    <t>040313</t>
  </si>
  <si>
    <t>086-2003-695</t>
  </si>
  <si>
    <t>26/11/2442</t>
  </si>
  <si>
    <t>62020022</t>
  </si>
  <si>
    <t>040316</t>
  </si>
  <si>
    <t>01/05/2512</t>
  </si>
  <si>
    <t>62020023</t>
  </si>
  <si>
    <t>040318</t>
  </si>
  <si>
    <t>064-9725-885</t>
  </si>
  <si>
    <t>01/01/2518</t>
  </si>
  <si>
    <t>62020024</t>
  </si>
  <si>
    <t>040321</t>
  </si>
  <si>
    <t>08/02/2533</t>
  </si>
  <si>
    <t>62020025</t>
  </si>
  <si>
    <t>040322</t>
  </si>
  <si>
    <t>082-3956-958</t>
  </si>
  <si>
    <t>09/02/2525</t>
  </si>
  <si>
    <t>62020026</t>
  </si>
  <si>
    <t>040323</t>
  </si>
  <si>
    <t>01/07/2537</t>
  </si>
  <si>
    <t>62020027</t>
  </si>
  <si>
    <t>040421</t>
  </si>
  <si>
    <t>29/11/2543</t>
  </si>
  <si>
    <t>62020028</t>
  </si>
  <si>
    <t>040310</t>
  </si>
  <si>
    <t>089-5640-344</t>
  </si>
  <si>
    <t>27/11/2523</t>
  </si>
  <si>
    <t>62020029</t>
  </si>
  <si>
    <t>040312</t>
  </si>
  <si>
    <t>นายวุฒิพงษ์ จันทร์ยิ้ม</t>
  </si>
  <si>
    <t>05/03/2522</t>
  </si>
  <si>
    <t>62020030</t>
  </si>
  <si>
    <t>040314</t>
  </si>
  <si>
    <t>082-5914-425</t>
  </si>
  <si>
    <t>08/01/2517</t>
  </si>
  <si>
    <t>62020031</t>
  </si>
  <si>
    <t>040315</t>
  </si>
  <si>
    <t>081-5323-890</t>
  </si>
  <si>
    <t>28/11/2545</t>
  </si>
  <si>
    <t>62020032</t>
  </si>
  <si>
    <t>040317</t>
  </si>
  <si>
    <t>นายนฤดล เทศประสิทธิ์</t>
  </si>
  <si>
    <t>30/11/2518</t>
  </si>
  <si>
    <t>62020033</t>
  </si>
  <si>
    <t>040319</t>
  </si>
  <si>
    <t>30/11/2524</t>
  </si>
  <si>
    <t>62020034</t>
  </si>
  <si>
    <t>040320</t>
  </si>
  <si>
    <t>15/07/2530</t>
  </si>
  <si>
    <t>62020036</t>
  </si>
  <si>
    <t>040119</t>
  </si>
  <si>
    <t>นายเภฆิณฑ์ ยุทธนะพลากูร</t>
  </si>
  <si>
    <t>083-5349-595</t>
  </si>
  <si>
    <t>62130</t>
  </si>
  <si>
    <t>23/11/2495</t>
  </si>
  <si>
    <t>62020037</t>
  </si>
  <si>
    <t>040120</t>
  </si>
  <si>
    <t>081-9530-501</t>
  </si>
  <si>
    <t>29/11/2495</t>
  </si>
  <si>
    <t>62020038</t>
  </si>
  <si>
    <t>040102</t>
  </si>
  <si>
    <t>091-0315-236</t>
  </si>
  <si>
    <t>62140</t>
  </si>
  <si>
    <t>17/08/2495</t>
  </si>
  <si>
    <t>62020039</t>
  </si>
  <si>
    <t>040103</t>
  </si>
  <si>
    <t>01/05/2499</t>
  </si>
  <si>
    <t>62020040</t>
  </si>
  <si>
    <t>040104</t>
  </si>
  <si>
    <t>086-2028-851</t>
  </si>
  <si>
    <t>12</t>
  </si>
  <si>
    <t>03/09/2512</t>
  </si>
  <si>
    <t>62020042</t>
  </si>
  <si>
    <t>040140</t>
  </si>
  <si>
    <t>นายเอกชัย  กออำไพร</t>
  </si>
  <si>
    <t>094-6347-682</t>
  </si>
  <si>
    <t>15/06/2492</t>
  </si>
  <si>
    <t>62020043</t>
  </si>
  <si>
    <t>040152</t>
  </si>
  <si>
    <t>นางสาวกลองทิพย์ เกตุแก้ว</t>
  </si>
  <si>
    <t>095-3155-592</t>
  </si>
  <si>
    <t>01/10/2500</t>
  </si>
  <si>
    <t>62020044</t>
  </si>
  <si>
    <t>040153</t>
  </si>
  <si>
    <t>07/06/2499</t>
  </si>
  <si>
    <t>62020046</t>
  </si>
  <si>
    <t>040143</t>
  </si>
  <si>
    <t>นายนรงค์  สุ่มสาย</t>
  </si>
  <si>
    <t>096-6647-382</t>
  </si>
  <si>
    <t>28/06/2465</t>
  </si>
  <si>
    <t>62020048</t>
  </si>
  <si>
    <t>040145</t>
  </si>
  <si>
    <t>01/04/2523</t>
  </si>
  <si>
    <t>62020049</t>
  </si>
  <si>
    <t>040147</t>
  </si>
  <si>
    <t>นายนรงค์  สุ่มสาย (ผอ.รก.)</t>
  </si>
  <si>
    <t>11/05/2512</t>
  </si>
  <si>
    <t>62020050</t>
  </si>
  <si>
    <t>040166</t>
  </si>
  <si>
    <t>01/05/2516</t>
  </si>
  <si>
    <t>62020052</t>
  </si>
  <si>
    <t>040168</t>
  </si>
  <si>
    <t>21/11/2442</t>
  </si>
  <si>
    <t>62020053</t>
  </si>
  <si>
    <t>040128</t>
  </si>
  <si>
    <t>063-7254-080</t>
  </si>
  <si>
    <t>17/05/2523</t>
  </si>
  <si>
    <t>62020054</t>
  </si>
  <si>
    <t>040131</t>
  </si>
  <si>
    <t>นายศุภชัย  กรอยสระน้อย</t>
  </si>
  <si>
    <t>080-6893-488</t>
  </si>
  <si>
    <t>19</t>
  </si>
  <si>
    <t>62020055</t>
  </si>
  <si>
    <t>040132</t>
  </si>
  <si>
    <t>081-9739-188</t>
  </si>
  <si>
    <t>22</t>
  </si>
  <si>
    <t>10/05/2517</t>
  </si>
  <si>
    <t>62020056</t>
  </si>
  <si>
    <t>040135</t>
  </si>
  <si>
    <t>17/05/2542</t>
  </si>
  <si>
    <t>62020057</t>
  </si>
  <si>
    <t>040125</t>
  </si>
  <si>
    <t>12/05/2512</t>
  </si>
  <si>
    <t>62020058</t>
  </si>
  <si>
    <t>040126</t>
  </si>
  <si>
    <t>นายนรเชษฐ รักษ์ไพรสาณฑ์</t>
  </si>
  <si>
    <t>093-1324-422</t>
  </si>
  <si>
    <t>62020059</t>
  </si>
  <si>
    <t>040130</t>
  </si>
  <si>
    <t>นายถวิล อินทีวงค์</t>
  </si>
  <si>
    <t>081-6807-241</t>
  </si>
  <si>
    <t>15/03/2519</t>
  </si>
  <si>
    <t>62020060</t>
  </si>
  <si>
    <t>040133</t>
  </si>
  <si>
    <t>18</t>
  </si>
  <si>
    <t>20/05/2524</t>
  </si>
  <si>
    <t>62020061</t>
  </si>
  <si>
    <t>040162</t>
  </si>
  <si>
    <t>10/09/2505</t>
  </si>
  <si>
    <t>62020062</t>
  </si>
  <si>
    <t>040163</t>
  </si>
  <si>
    <t>24</t>
  </si>
  <si>
    <t>62020063</t>
  </si>
  <si>
    <t>040164</t>
  </si>
  <si>
    <t>นายสมชาย เมืองสุข</t>
  </si>
  <si>
    <t>62020064</t>
  </si>
  <si>
    <t>040165</t>
  </si>
  <si>
    <t>13/05/2512</t>
  </si>
  <si>
    <t>62020065</t>
  </si>
  <si>
    <t>040129</t>
  </si>
  <si>
    <t>06/06/2520</t>
  </si>
  <si>
    <t>62020067</t>
  </si>
  <si>
    <t>040127</t>
  </si>
  <si>
    <t>20/05/2517</t>
  </si>
  <si>
    <t>62020068</t>
  </si>
  <si>
    <t>040106</t>
  </si>
  <si>
    <t>089-7050-675</t>
  </si>
  <si>
    <t>01/11/2491</t>
  </si>
  <si>
    <t>62020069</t>
  </si>
  <si>
    <t>040116</t>
  </si>
  <si>
    <t>นางสาวอนงค์นาฏ ทองมี (ผอ.รก.)</t>
  </si>
  <si>
    <t>081-3797-489</t>
  </si>
  <si>
    <t>23/07/2503</t>
  </si>
  <si>
    <t>62020071</t>
  </si>
  <si>
    <t>040109</t>
  </si>
  <si>
    <t>นายมานะ  สุขเกษม (ผอ.รก.)</t>
  </si>
  <si>
    <t>084-8154-085</t>
  </si>
  <si>
    <t>14/08/2466</t>
  </si>
  <si>
    <t>62020072</t>
  </si>
  <si>
    <t>040110</t>
  </si>
  <si>
    <t>นางสาวอนงค์นาฏ ทองมี</t>
  </si>
  <si>
    <t>20/04/2485</t>
  </si>
  <si>
    <t>62020073</t>
  </si>
  <si>
    <t>040111</t>
  </si>
  <si>
    <t>27/09/2500</t>
  </si>
  <si>
    <t>62020074</t>
  </si>
  <si>
    <t>040107</t>
  </si>
  <si>
    <t>062-2682-974</t>
  </si>
  <si>
    <t>01/01/2477</t>
  </si>
  <si>
    <t>62020075</t>
  </si>
  <si>
    <t>040112</t>
  </si>
  <si>
    <t>087-8383-158</t>
  </si>
  <si>
    <t>29/11/2500</t>
  </si>
  <si>
    <t>62020076</t>
  </si>
  <si>
    <t>040113</t>
  </si>
  <si>
    <t>24/06/2513</t>
  </si>
  <si>
    <t>62020077</t>
  </si>
  <si>
    <t>040114</t>
  </si>
  <si>
    <t>นายธีรพงษ์ อัครวิทยาพัฒน์</t>
  </si>
  <si>
    <t>01/01/2478</t>
  </si>
  <si>
    <t>62020078</t>
  </si>
  <si>
    <t>040115</t>
  </si>
  <si>
    <t>06/05/2511</t>
  </si>
  <si>
    <t>62020079</t>
  </si>
  <si>
    <t>040122</t>
  </si>
  <si>
    <t>นางปุณยนุช  ต่วนชะเอม</t>
  </si>
  <si>
    <t>20/05/2483</t>
  </si>
  <si>
    <t>62020080</t>
  </si>
  <si>
    <t>040160</t>
  </si>
  <si>
    <t>081-7856-437</t>
  </si>
  <si>
    <t>15/05/2519</t>
  </si>
  <si>
    <t>62020082</t>
  </si>
  <si>
    <t>040157</t>
  </si>
  <si>
    <t>099-2709-512</t>
  </si>
  <si>
    <t>21/08/2509</t>
  </si>
  <si>
    <t>62020083</t>
  </si>
  <si>
    <t>040158</t>
  </si>
  <si>
    <t>นายชาตรี ศรีเดช</t>
  </si>
  <si>
    <t>086-1199-073</t>
  </si>
  <si>
    <t>01/01/2511</t>
  </si>
  <si>
    <t>62020085</t>
  </si>
  <si>
    <t>040101</t>
  </si>
  <si>
    <t>097-9321-456</t>
  </si>
  <si>
    <t>14</t>
  </si>
  <si>
    <t>01/05/2523</t>
  </si>
  <si>
    <t>62020086</t>
  </si>
  <si>
    <t>040142</t>
  </si>
  <si>
    <t>62020088</t>
  </si>
  <si>
    <t>040150</t>
  </si>
  <si>
    <t>19/05/2518</t>
  </si>
  <si>
    <t>62020089</t>
  </si>
  <si>
    <t>040155</t>
  </si>
  <si>
    <t>นายจักรภัทร  ตุงคำ</t>
  </si>
  <si>
    <t>089-5638-472</t>
  </si>
  <si>
    <t>01/08/2503</t>
  </si>
  <si>
    <t>62020090</t>
  </si>
  <si>
    <t>040097</t>
  </si>
  <si>
    <t>นายอุดร  ธานัง (ผอ.รก.)</t>
  </si>
  <si>
    <t>089-5733-410</t>
  </si>
  <si>
    <t>62020091</t>
  </si>
  <si>
    <t>040098</t>
  </si>
  <si>
    <t>089-6433-907</t>
  </si>
  <si>
    <t>19/05/2520</t>
  </si>
  <si>
    <t>62020095</t>
  </si>
  <si>
    <t>040094</t>
  </si>
  <si>
    <t>นายอุดร  ธานัง</t>
  </si>
  <si>
    <t>02/01/2519</t>
  </si>
  <si>
    <t>62020096</t>
  </si>
  <si>
    <t>040095</t>
  </si>
  <si>
    <t>03/03/2520</t>
  </si>
  <si>
    <t>62020097</t>
  </si>
  <si>
    <t>040096</t>
  </si>
  <si>
    <t>24/05/2514</t>
  </si>
  <si>
    <t>62020098</t>
  </si>
  <si>
    <t>040136</t>
  </si>
  <si>
    <t>16/01/2504</t>
  </si>
  <si>
    <t>62020100</t>
  </si>
  <si>
    <t>040138</t>
  </si>
  <si>
    <t>094-8309-702</t>
  </si>
  <si>
    <t>01/02/2513</t>
  </si>
  <si>
    <t>62020101</t>
  </si>
  <si>
    <t>040139</t>
  </si>
  <si>
    <t>นายนพดล  แก้วประสิทธิ์</t>
  </si>
  <si>
    <t>13/05/2506</t>
  </si>
  <si>
    <t>62020102</t>
  </si>
  <si>
    <t>040117</t>
  </si>
  <si>
    <t>นายอธิปไตย ชัยหัง</t>
  </si>
  <si>
    <t>086-9372-137</t>
  </si>
  <si>
    <t>19/08/2479</t>
  </si>
  <si>
    <t>62020103</t>
  </si>
  <si>
    <t>040121</t>
  </si>
  <si>
    <t>นางสุรีย์พร จำนองกาญจนะ</t>
  </si>
  <si>
    <t>081-7277-416</t>
  </si>
  <si>
    <t>10/08/2486</t>
  </si>
  <si>
    <t>62020104</t>
  </si>
  <si>
    <t>040123</t>
  </si>
  <si>
    <t>62020105</t>
  </si>
  <si>
    <t>040141</t>
  </si>
  <si>
    <t>20/08/2474</t>
  </si>
  <si>
    <t>62020106</t>
  </si>
  <si>
    <t>040178</t>
  </si>
  <si>
    <t>นางสาววิภา บานเย็น</t>
  </si>
  <si>
    <t>092-0380-871</t>
  </si>
  <si>
    <t>62120</t>
  </si>
  <si>
    <t>24/06/2508</t>
  </si>
  <si>
    <t>62020107</t>
  </si>
  <si>
    <t>040179</t>
  </si>
  <si>
    <t>07/02/2465</t>
  </si>
  <si>
    <t>62020108</t>
  </si>
  <si>
    <t>040180</t>
  </si>
  <si>
    <t>064-3543-549</t>
  </si>
  <si>
    <t>18/11/2520</t>
  </si>
  <si>
    <t>62020110</t>
  </si>
  <si>
    <t>040206</t>
  </si>
  <si>
    <t>081-2811-525</t>
  </si>
  <si>
    <t>01/05/2524</t>
  </si>
  <si>
    <t>62020111</t>
  </si>
  <si>
    <t>040207</t>
  </si>
  <si>
    <t>07/07/2510</t>
  </si>
  <si>
    <t>62020112</t>
  </si>
  <si>
    <t>040208</t>
  </si>
  <si>
    <t>01/05/2525</t>
  </si>
  <si>
    <t>62020113</t>
  </si>
  <si>
    <t>040209</t>
  </si>
  <si>
    <t>10/05/2519</t>
  </si>
  <si>
    <t>62020114</t>
  </si>
  <si>
    <t>040188</t>
  </si>
  <si>
    <t>095-6302-897</t>
  </si>
  <si>
    <t>28/04/2466</t>
  </si>
  <si>
    <t>62020115</t>
  </si>
  <si>
    <t>040192</t>
  </si>
  <si>
    <t>085-8268-052</t>
  </si>
  <si>
    <t>17/10/2478</t>
  </si>
  <si>
    <t>62020116</t>
  </si>
  <si>
    <t>040193</t>
  </si>
  <si>
    <t>29/05/2483</t>
  </si>
  <si>
    <t>62020117</t>
  </si>
  <si>
    <t>040191</t>
  </si>
  <si>
    <t>087-1993-678</t>
  </si>
  <si>
    <t>10/05/2520</t>
  </si>
  <si>
    <t>62020118</t>
  </si>
  <si>
    <t>040189</t>
  </si>
  <si>
    <t>นางสาวศิราภรณ์  ศิริพันธ์</t>
  </si>
  <si>
    <t>081-6808-234</t>
  </si>
  <si>
    <t>06/06/2506</t>
  </si>
  <si>
    <t>62020119</t>
  </si>
  <si>
    <t>040190</t>
  </si>
  <si>
    <t>12/11/2490</t>
  </si>
  <si>
    <t>62020120</t>
  </si>
  <si>
    <t>040213</t>
  </si>
  <si>
    <t>097-1346-757</t>
  </si>
  <si>
    <t>30/11/2510</t>
  </si>
  <si>
    <t>62020121</t>
  </si>
  <si>
    <t>040211</t>
  </si>
  <si>
    <t>080-5112-234</t>
  </si>
  <si>
    <t>16/05/2505</t>
  </si>
  <si>
    <t>62020122</t>
  </si>
  <si>
    <t>040212</t>
  </si>
  <si>
    <t>095-6415-927</t>
  </si>
  <si>
    <t>02/05/2502</t>
  </si>
  <si>
    <t>62020124</t>
  </si>
  <si>
    <t>040183</t>
  </si>
  <si>
    <t>085-7453-696</t>
  </si>
  <si>
    <t>12/02/2505</t>
  </si>
  <si>
    <t>62020126</t>
  </si>
  <si>
    <t>040185</t>
  </si>
  <si>
    <t>นายสุริยา  ปราณี</t>
  </si>
  <si>
    <t>20/01/2477</t>
  </si>
  <si>
    <t>62020128</t>
  </si>
  <si>
    <t>040182</t>
  </si>
  <si>
    <t>15/06/2496</t>
  </si>
  <si>
    <t>62020129</t>
  </si>
  <si>
    <t>040187</t>
  </si>
  <si>
    <t>01/05/2513</t>
  </si>
  <si>
    <t>62020130</t>
  </si>
  <si>
    <t>040200</t>
  </si>
  <si>
    <t>14/05/2510</t>
  </si>
  <si>
    <t>62020131</t>
  </si>
  <si>
    <t>040177</t>
  </si>
  <si>
    <t>นายวีระยุทธ จันทร์ผง</t>
  </si>
  <si>
    <t>081-2802-408</t>
  </si>
  <si>
    <t>12/06/2498</t>
  </si>
  <si>
    <t>62020132</t>
  </si>
  <si>
    <t>040219</t>
  </si>
  <si>
    <t>11/06/2506</t>
  </si>
  <si>
    <t>62020133</t>
  </si>
  <si>
    <t>040169</t>
  </si>
  <si>
    <t>นายธงชัย เลิศหงิม</t>
  </si>
  <si>
    <t>081-7865-111</t>
  </si>
  <si>
    <t>23/04/2466</t>
  </si>
  <si>
    <t>62020134</t>
  </si>
  <si>
    <t>040170</t>
  </si>
  <si>
    <t>087-1980-997</t>
  </si>
  <si>
    <t>01/01/2500</t>
  </si>
  <si>
    <t>62020136</t>
  </si>
  <si>
    <t>040175</t>
  </si>
  <si>
    <t>09/06/2506</t>
  </si>
  <si>
    <t>62020137</t>
  </si>
  <si>
    <t>040176</t>
  </si>
  <si>
    <t>089-5636-352</t>
  </si>
  <si>
    <t>27/05/2511</t>
  </si>
  <si>
    <t>62020138</t>
  </si>
  <si>
    <t>040194</t>
  </si>
  <si>
    <t>นายศักดิ์ชาย กมขุนทด</t>
  </si>
  <si>
    <t>099-3243-193</t>
  </si>
  <si>
    <t>62020139</t>
  </si>
  <si>
    <t>040195</t>
  </si>
  <si>
    <t>07/05/2502</t>
  </si>
  <si>
    <t>62020140</t>
  </si>
  <si>
    <t>040196</t>
  </si>
  <si>
    <t>081-0453-992</t>
  </si>
  <si>
    <t>62020141</t>
  </si>
  <si>
    <t>040197</t>
  </si>
  <si>
    <t>087-3078-668</t>
  </si>
  <si>
    <t>20/12/2477</t>
  </si>
  <si>
    <t>62020143</t>
  </si>
  <si>
    <t>040199</t>
  </si>
  <si>
    <t>15/05/2515</t>
  </si>
  <si>
    <t>62020144</t>
  </si>
  <si>
    <t>040201</t>
  </si>
  <si>
    <t>095-6255-395</t>
  </si>
  <si>
    <t>09/07/2527</t>
  </si>
  <si>
    <t>62020145</t>
  </si>
  <si>
    <t>040202</t>
  </si>
  <si>
    <t>นางสาวนุชรินทร์ รอดน้อย</t>
  </si>
  <si>
    <t>16/05/2523</t>
  </si>
  <si>
    <t>62020147</t>
  </si>
  <si>
    <t>040214</t>
  </si>
  <si>
    <t>093-2381-257</t>
  </si>
  <si>
    <t>08/09/2502</t>
  </si>
  <si>
    <t>62020148</t>
  </si>
  <si>
    <t>040216</t>
  </si>
  <si>
    <t>09/06/2502</t>
  </si>
  <si>
    <t>62020150</t>
  </si>
  <si>
    <t>040171</t>
  </si>
  <si>
    <t>083-6258-876</t>
  </si>
  <si>
    <t>26/06/2507</t>
  </si>
  <si>
    <t>62020151</t>
  </si>
  <si>
    <t>040172</t>
  </si>
  <si>
    <t>01/05/2502</t>
  </si>
  <si>
    <t>62020152</t>
  </si>
  <si>
    <t>040173</t>
  </si>
  <si>
    <t>นางสาวลำเพย แก้วเกตุ</t>
  </si>
  <si>
    <t>20/03/2498</t>
  </si>
  <si>
    <t>62020153</t>
  </si>
  <si>
    <t>040203</t>
  </si>
  <si>
    <t>นางธนพรรณ  ปรางโท้</t>
  </si>
  <si>
    <t>082-3545-557</t>
  </si>
  <si>
    <t>27/12/2459</t>
  </si>
  <si>
    <t>62020154</t>
  </si>
  <si>
    <t>040204</t>
  </si>
  <si>
    <t>064-2615-361</t>
  </si>
  <si>
    <t>23/06/2479</t>
  </si>
  <si>
    <t>62020156</t>
  </si>
  <si>
    <t>040210</t>
  </si>
  <si>
    <t>10/07/2521</t>
  </si>
  <si>
    <t>62020157</t>
  </si>
  <si>
    <t>040368</t>
  </si>
  <si>
    <t>084-8171-517</t>
  </si>
  <si>
    <t>62190</t>
  </si>
  <si>
    <t>30/04/2506</t>
  </si>
  <si>
    <t>62020158</t>
  </si>
  <si>
    <t>040369</t>
  </si>
  <si>
    <t>นางศรีลักษณ์  ภิรมจิตร</t>
  </si>
  <si>
    <t>089-9065-749</t>
  </si>
  <si>
    <t>01/05/2509</t>
  </si>
  <si>
    <t>62020159</t>
  </si>
  <si>
    <t>040365</t>
  </si>
  <si>
    <t>086-4179-606</t>
  </si>
  <si>
    <t>08/05/2508</t>
  </si>
  <si>
    <t>62020160</t>
  </si>
  <si>
    <t>040366</t>
  </si>
  <si>
    <t>16/09/2508</t>
  </si>
  <si>
    <t>62020161</t>
  </si>
  <si>
    <t>040362</t>
  </si>
  <si>
    <t>28/05/2488</t>
  </si>
  <si>
    <t>62020162</t>
  </si>
  <si>
    <t>040367</t>
  </si>
  <si>
    <t>089-9609-080</t>
  </si>
  <si>
    <t>15/02/2506</t>
  </si>
  <si>
    <t>62020163</t>
  </si>
  <si>
    <t>040364</t>
  </si>
  <si>
    <t>10/06/2506</t>
  </si>
  <si>
    <t>62020164</t>
  </si>
  <si>
    <t>040372</t>
  </si>
  <si>
    <t>18/05/2511</t>
  </si>
  <si>
    <t>62020165</t>
  </si>
  <si>
    <t>040373</t>
  </si>
  <si>
    <t>นายธนกฤษ นักพรานบุญ</t>
  </si>
  <si>
    <t>084-8161-404</t>
  </si>
  <si>
    <t>12/07/2510</t>
  </si>
  <si>
    <t>62020166</t>
  </si>
  <si>
    <t>040363</t>
  </si>
  <si>
    <t>04/05/2520</t>
  </si>
  <si>
    <t>62020167</t>
  </si>
  <si>
    <t>040370</t>
  </si>
  <si>
    <t>62020168</t>
  </si>
  <si>
    <t>040371</t>
  </si>
  <si>
    <t>นางมัจฉา โครวัตร์</t>
  </si>
  <si>
    <t>095-5162-951</t>
  </si>
  <si>
    <t>01/06/2520</t>
  </si>
  <si>
    <t>62020169</t>
  </si>
  <si>
    <t>040389</t>
  </si>
  <si>
    <t>นายสมพร  นวนงาม</t>
  </si>
  <si>
    <t>081-6749-795</t>
  </si>
  <si>
    <t>01/05/2519</t>
  </si>
  <si>
    <t>62020170</t>
  </si>
  <si>
    <t>040390</t>
  </si>
  <si>
    <t>16/06/2520</t>
  </si>
  <si>
    <t>62020171</t>
  </si>
  <si>
    <t>040391</t>
  </si>
  <si>
    <t>19/05/2526</t>
  </si>
  <si>
    <t>62020172</t>
  </si>
  <si>
    <t>040392</t>
  </si>
  <si>
    <t>097-9242-047</t>
  </si>
  <si>
    <t>23/06/2519</t>
  </si>
  <si>
    <t>62020173</t>
  </si>
  <si>
    <t>040393</t>
  </si>
  <si>
    <t>นางสาวเข็มทิศ นาคสวาสดิ์</t>
  </si>
  <si>
    <t>063-6835-099</t>
  </si>
  <si>
    <t>12/05/2526</t>
  </si>
  <si>
    <t>62020174</t>
  </si>
  <si>
    <t>040394</t>
  </si>
  <si>
    <t>090-6859-993</t>
  </si>
  <si>
    <t>11/05/2526</t>
  </si>
  <si>
    <t>62020175</t>
  </si>
  <si>
    <t>040374</t>
  </si>
  <si>
    <t>นางสายไหม ทองนวล (ผอ.รก.)</t>
  </si>
  <si>
    <t>16/05/2514</t>
  </si>
  <si>
    <t>62020176</t>
  </si>
  <si>
    <t>040375</t>
  </si>
  <si>
    <t>090-0638-882</t>
  </si>
  <si>
    <t>13/04/2511</t>
  </si>
  <si>
    <t>62020177</t>
  </si>
  <si>
    <t>040376</t>
  </si>
  <si>
    <t>16/05/2513</t>
  </si>
  <si>
    <t>62020179</t>
  </si>
  <si>
    <t>040378</t>
  </si>
  <si>
    <t>13/05/2513</t>
  </si>
  <si>
    <t>62020181</t>
  </si>
  <si>
    <t>040381</t>
  </si>
  <si>
    <t>084-7195-525</t>
  </si>
  <si>
    <t>62020182</t>
  </si>
  <si>
    <t>040380</t>
  </si>
  <si>
    <t>084-3814-752</t>
  </si>
  <si>
    <t>13/05/2517</t>
  </si>
  <si>
    <t>62020183</t>
  </si>
  <si>
    <t>040384</t>
  </si>
  <si>
    <t>26/05/2521</t>
  </si>
  <si>
    <t>62020184</t>
  </si>
  <si>
    <t>040382</t>
  </si>
  <si>
    <t>17/03/2520</t>
  </si>
  <si>
    <t>62020185</t>
  </si>
  <si>
    <t>040383</t>
  </si>
  <si>
    <t>62020186</t>
  </si>
  <si>
    <t>040387</t>
  </si>
  <si>
    <t>10/04/2521</t>
  </si>
  <si>
    <t>62020187</t>
  </si>
  <si>
    <t>040385</t>
  </si>
  <si>
    <t>23/11/2545</t>
  </si>
  <si>
    <t>62020188</t>
  </si>
  <si>
    <t>040386</t>
  </si>
  <si>
    <t>065-2347-996</t>
  </si>
  <si>
    <t>10/02/2524</t>
  </si>
  <si>
    <t>62020189</t>
  </si>
  <si>
    <t>040388</t>
  </si>
  <si>
    <t>01/09/2525</t>
  </si>
  <si>
    <t>62020190</t>
  </si>
  <si>
    <t>040408</t>
  </si>
  <si>
    <t>083-9525-088</t>
  </si>
  <si>
    <t>62210</t>
  </si>
  <si>
    <t>01/03/2509</t>
  </si>
  <si>
    <t>62020191</t>
  </si>
  <si>
    <t>040409</t>
  </si>
  <si>
    <t>097-9590-159</t>
  </si>
  <si>
    <t>12/08/2497</t>
  </si>
  <si>
    <t>62020192</t>
  </si>
  <si>
    <t>040405</t>
  </si>
  <si>
    <t>05/02/2517</t>
  </si>
  <si>
    <t>62020193</t>
  </si>
  <si>
    <t>040406</t>
  </si>
  <si>
    <t>นางครองชนก วงษ์สารักษ์</t>
  </si>
  <si>
    <t>089-5627-774</t>
  </si>
  <si>
    <t>07/08/2503</t>
  </si>
  <si>
    <t>62020194</t>
  </si>
  <si>
    <t>040407</t>
  </si>
  <si>
    <t>16/05/2483</t>
  </si>
  <si>
    <t>62020195</t>
  </si>
  <si>
    <t>040400</t>
  </si>
  <si>
    <t>นางสิริมา  เปียอยู่</t>
  </si>
  <si>
    <t>065-7456-465</t>
  </si>
  <si>
    <t>26/05/2514</t>
  </si>
  <si>
    <t>62020196</t>
  </si>
  <si>
    <t>040402</t>
  </si>
  <si>
    <t>17/05/2521</t>
  </si>
  <si>
    <t>62020197</t>
  </si>
  <si>
    <t>040403</t>
  </si>
  <si>
    <t>นางสาวเบญจมาพร โยกเกณฑ์</t>
  </si>
  <si>
    <t>14/06/2499</t>
  </si>
  <si>
    <t>62020198</t>
  </si>
  <si>
    <t>040404</t>
  </si>
  <si>
    <t>081-3791-255</t>
  </si>
  <si>
    <t>25/09/2500</t>
  </si>
  <si>
    <t>62020199</t>
  </si>
  <si>
    <t>040399</t>
  </si>
  <si>
    <t>083-4144-629</t>
  </si>
  <si>
    <t>18/05/2518</t>
  </si>
  <si>
    <t>62020200</t>
  </si>
  <si>
    <t>040395</t>
  </si>
  <si>
    <t>20/05/2476</t>
  </si>
  <si>
    <t>62020201</t>
  </si>
  <si>
    <t>040410</t>
  </si>
  <si>
    <t>นางสาวชวัณรัตน์  อ้อยฉิมพลี</t>
  </si>
  <si>
    <t>081-9914-319</t>
  </si>
  <si>
    <t>22/07/2503</t>
  </si>
  <si>
    <t>62020202</t>
  </si>
  <si>
    <t>040397</t>
  </si>
  <si>
    <t>15/05/2512</t>
  </si>
  <si>
    <t>62020203</t>
  </si>
  <si>
    <t>040398</t>
  </si>
  <si>
    <t>นายวัชรชัย   อรรคราช</t>
  </si>
  <si>
    <t>061-6850-459</t>
  </si>
  <si>
    <t>05/06/2513</t>
  </si>
  <si>
    <t>62020204</t>
  </si>
  <si>
    <t>040401</t>
  </si>
  <si>
    <t>27/11/2518</t>
  </si>
  <si>
    <t>62020205</t>
  </si>
  <si>
    <t>040396</t>
  </si>
  <si>
    <t>082-8864-789</t>
  </si>
  <si>
    <t>01/02/2506</t>
  </si>
  <si>
    <t>ข้อมูลพื้นฐานของโรงเรียน สังกัดสำนักงานเขตพื้นที่การศึกษาประถมศึกษากำแพงเพชร  เขต  2</t>
  </si>
  <si>
    <t>หมายเลข</t>
  </si>
  <si>
    <t>ที่อยู่ของโรงเรียน</t>
  </si>
  <si>
    <t>ชั้นสูงสุดที่เปิดสอน</t>
  </si>
  <si>
    <t>โทรศัพท์ ร.ร.</t>
  </si>
  <si>
    <t>8 หลัก</t>
  </si>
  <si>
    <t>โทรศัพท์</t>
  </si>
  <si>
    <t>อนุบาล</t>
  </si>
  <si>
    <t>ม.ต้น</t>
  </si>
  <si>
    <t>(SMIS)</t>
  </si>
  <si>
    <t>ผอ.โรงเรียน</t>
  </si>
  <si>
    <t>หมู่ที่</t>
  </si>
  <si>
    <t>นร.</t>
  </si>
  <si>
    <t>อำเภอคลองลาน (34 รร.) / (30 รร. 4 สาขา)</t>
  </si>
  <si>
    <t>0-5578-6578</t>
  </si>
  <si>
    <t>0-5578-6130</t>
  </si>
  <si>
    <t>0-5578-6576</t>
  </si>
  <si>
    <t>0-5586-8566</t>
  </si>
  <si>
    <t xml:space="preserve">บ้านคลองสมบูรณ์ </t>
  </si>
  <si>
    <t>0-5574-5571</t>
  </si>
  <si>
    <t>รหัส SMIS</t>
  </si>
  <si>
    <t>ชื่อผู้บริหาร</t>
  </si>
  <si>
    <t xml:space="preserve">อำเภอขาณุวรลักษบุรี (57 รร.) </t>
  </si>
  <si>
    <t>0-5586-6144</t>
  </si>
  <si>
    <t>0-5587-2404</t>
  </si>
  <si>
    <t>0-5574-7192</t>
  </si>
  <si>
    <t>0-5587-2294</t>
  </si>
  <si>
    <t>0-5574-1784</t>
  </si>
  <si>
    <t>0-5570-4044</t>
  </si>
  <si>
    <t>นายนรภัทร  แสงสาย</t>
  </si>
  <si>
    <t>0-5577-1501</t>
  </si>
  <si>
    <t>0-5577-1504</t>
  </si>
  <si>
    <t>0-5577-9370</t>
  </si>
  <si>
    <t>0-5577-1502</t>
  </si>
  <si>
    <t>อำเภอคลองขลุง (42 รร.)</t>
  </si>
  <si>
    <t>0-5586-5271</t>
  </si>
  <si>
    <t>0-5572-4352</t>
  </si>
  <si>
    <t>0-5578-9107</t>
  </si>
  <si>
    <t>0-5502-4176</t>
  </si>
  <si>
    <t>0-5586-3499</t>
  </si>
  <si>
    <t>0-5587-0060</t>
  </si>
  <si>
    <t>นางสาวลำเพย แก้วเกตุ (ผอ.รก.)</t>
  </si>
  <si>
    <t>0-5586-3463</t>
  </si>
  <si>
    <t>0-5586-5077</t>
  </si>
  <si>
    <t>อำเภอทรายทองวัฒนา (12 รร.)</t>
  </si>
  <si>
    <t>0-5587-1070</t>
  </si>
  <si>
    <t>0-5502-0389</t>
  </si>
  <si>
    <t>0-5577-2167</t>
  </si>
  <si>
    <t>0-5502-0386</t>
  </si>
  <si>
    <t>0-5574-1969</t>
  </si>
  <si>
    <t>รวม อำเภอทรายทองวัฒนา</t>
  </si>
  <si>
    <t>อำเภอปางศิลาทอง (19 รร.) / (18 รร. 1 สาขา)</t>
  </si>
  <si>
    <t>0-5502-0237</t>
  </si>
  <si>
    <t>0-5574-1585</t>
  </si>
  <si>
    <t xml:space="preserve">
</t>
  </si>
  <si>
    <t>0-5576-0024</t>
  </si>
  <si>
    <t>อำเภอบึงสามัคคี (16 รร.)</t>
  </si>
  <si>
    <t>0-5576-0116</t>
  </si>
  <si>
    <t>0-5576-0039</t>
  </si>
  <si>
    <t>0-5574-0516</t>
  </si>
  <si>
    <t>0-5571-5211</t>
  </si>
  <si>
    <t>0-5574-0873</t>
  </si>
  <si>
    <t>0-5574-0663</t>
  </si>
  <si>
    <t>0-5576-6435</t>
  </si>
  <si>
    <t>0-5573-3229</t>
  </si>
  <si>
    <t>0-5577-2034</t>
  </si>
  <si>
    <t>0-5574-0936</t>
  </si>
  <si>
    <t>0-5577-2024</t>
  </si>
  <si>
    <t>0-5577-4560</t>
  </si>
  <si>
    <t>0-5577-2529</t>
  </si>
  <si>
    <t>0-5576-0120</t>
  </si>
  <si>
    <t>0-5574-0796</t>
  </si>
  <si>
    <t>นายยงยุทธ  ฟองธิวงศ์ (ผอ.รก.)</t>
  </si>
  <si>
    <t>นายมานะ จันทร์ต้น</t>
  </si>
  <si>
    <t>086-0779-504</t>
  </si>
  <si>
    <t>นายยงยุทธ  ฟองธิวงศ์</t>
  </si>
  <si>
    <t>นายพิธาเมธ ฉลาดกลาง</t>
  </si>
  <si>
    <t>นายไพบูลย์ วงค์เมืองคำ</t>
  </si>
  <si>
    <t>089-8602-624</t>
  </si>
  <si>
    <t>นายอุทัย พินิจทะ</t>
  </si>
  <si>
    <t>ว่าที่ร้อยตรีสิทธินนท์ ห้อยพรมราช</t>
  </si>
  <si>
    <t>083-2340-373</t>
  </si>
  <si>
    <t>นายสมชาย  ทัศนศร (ผอ.รก.)</t>
  </si>
  <si>
    <t>นายธนกฤต ประดิษฐ์</t>
  </si>
  <si>
    <t>นายบุญชม  ติ๊บบุ่ง</t>
  </si>
  <si>
    <t>นายประหยัด  อนันต์</t>
  </si>
  <si>
    <t>นายวุฒิภัทร มัธยม</t>
  </si>
  <si>
    <t>093-0030-539</t>
  </si>
  <si>
    <t>นายสุรสิทธิ์  รอดประเสริฐ</t>
  </si>
  <si>
    <t>080-1236-418</t>
  </si>
  <si>
    <t>นายศรีศักดิ์  เสนาหมื่น</t>
  </si>
  <si>
    <t>นางสาวสมร  เพ็งเวียง</t>
  </si>
  <si>
    <t>นายสุพัฒน์    ตลอดภพ</t>
  </si>
  <si>
    <t>นายปรัชญา  ปรางค์ชัยภูมิ</t>
  </si>
  <si>
    <t>นายประดิษฐ์  วันแจ้ง</t>
  </si>
  <si>
    <t>นายประดิษฐ์  วันแจ้ง (ผอ.รก.)</t>
  </si>
  <si>
    <t>นายวิชิต  อ่อนจันทร์</t>
  </si>
  <si>
    <t>081-7859-446</t>
  </si>
  <si>
    <t>นางสาววัชรินทร์  ขับทับทิม</t>
  </si>
  <si>
    <t>นางสาววัชรินทร์  ขันทับทิม</t>
  </si>
  <si>
    <t>นายสวัสดิ์ กันเอี้ยง</t>
  </si>
  <si>
    <t>087-8468-896</t>
  </si>
  <si>
    <t>นางสาวจุรีพร ทาพวง</t>
  </si>
  <si>
    <t>083-1244-791</t>
  </si>
  <si>
    <t>นางสาวจิณห์วรา เขียวสนั่น</t>
  </si>
  <si>
    <t>081-2845-300</t>
  </si>
  <si>
    <t>นายบุญจันทร์  นาก้อนทอง</t>
  </si>
  <si>
    <t>นางสาวจุรีพร ทาพวง (ผอ.รก.)</t>
  </si>
  <si>
    <t>นายศุภชัย  อาลัย</t>
  </si>
  <si>
    <t>นายสมมาศ  อยู่สุ่ม (ผอ.รก.)</t>
  </si>
  <si>
    <t>นายสมมาศ  อยู่สุ่ม</t>
  </si>
  <si>
    <t>นางสาวพรทิพย์ ไชยโยทา</t>
  </si>
  <si>
    <t>091-2905-799</t>
  </si>
  <si>
    <t>นายทศพล แสงพล</t>
  </si>
  <si>
    <t>080-4451-636</t>
  </si>
  <si>
    <t>นางสาวภิญญาพัชญ์  สีเเสน</t>
  </si>
  <si>
    <t>096-9306-888</t>
  </si>
  <si>
    <t>นายพิชิต​  แช่มชื่น</t>
  </si>
  <si>
    <t>นายชัชวาลย์  ชุ่มวงค์</t>
  </si>
  <si>
    <t>084-5784-538</t>
  </si>
  <si>
    <t>นายมานพ จันทร์ศรี</t>
  </si>
  <si>
    <t>081-0386-295</t>
  </si>
  <si>
    <t>นางมณฑาทิพย์ ปวงสง่า</t>
  </si>
  <si>
    <t>091-8397-139</t>
  </si>
  <si>
    <t>นายศราวุธ คำภูษา</t>
  </si>
  <si>
    <t>096-1203-827</t>
  </si>
  <si>
    <t>นายอภิชาติ  จันทอง</t>
  </si>
  <si>
    <t>063-2420-951</t>
  </si>
  <si>
    <t>นางสาววาริน รูปทรง</t>
  </si>
  <si>
    <t>096-2576-941</t>
  </si>
  <si>
    <t>นายนนท์ธวัช ยามี</t>
  </si>
  <si>
    <t>นายวิชิต  สุริสาร</t>
  </si>
  <si>
    <t>080-5058-328</t>
  </si>
  <si>
    <t>นายวิชิต  สุริสาร (ผอ.รก.)</t>
  </si>
  <si>
    <t>นางสาวฐานิดา  โคสุวรรณ์</t>
  </si>
  <si>
    <t>099-2717-988</t>
  </si>
  <si>
    <t>นางสาวกาญจนา พัฒติกะพงษ์</t>
  </si>
  <si>
    <t>090-7419-950</t>
  </si>
  <si>
    <t>นายชาญวิทย์ ไชยธงรัตน์</t>
  </si>
  <si>
    <t>098-6981-965</t>
  </si>
  <si>
    <t>นางนันทวัน  แก้วสว่าง</t>
  </si>
  <si>
    <t>065-8844-098</t>
  </si>
  <si>
    <t>นางมลิวัลย์  สมิเปรม</t>
  </si>
  <si>
    <t>081-8508-513</t>
  </si>
  <si>
    <t>นายจำรัส  มีมุข (ผอ.รก.)</t>
  </si>
  <si>
    <t>นายจำรัส  มีมุข</t>
  </si>
  <si>
    <t>นายมานะ สุขเกษม</t>
  </si>
  <si>
    <t>นายเรวัตร   ทวยจันทร์</t>
  </si>
  <si>
    <t>นางนันทะพร ทวยจันทร์</t>
  </si>
  <si>
    <t>นายดำรงค์ศักดิ์ ทองหล่อ</t>
  </si>
  <si>
    <t>นางสาวสุนิสา นาคคุ้ม</t>
  </si>
  <si>
    <t>081-5717-834</t>
  </si>
  <si>
    <t>นางนันทะพร  ทวยจันทร์ (ผอ.รก.)</t>
  </si>
  <si>
    <t>นายพงศกร  สุดใจ</t>
  </si>
  <si>
    <t>096-6621-955</t>
  </si>
  <si>
    <t>นายสุชาติ  จันทร์บ้านโต้น</t>
  </si>
  <si>
    <t>088-1572-421</t>
  </si>
  <si>
    <t>นายนพดล แก้วประสิทธิ์ (ผอ.รก.)</t>
  </si>
  <si>
    <t>นางสุทธารัตน์  ขุนพิลึก</t>
  </si>
  <si>
    <t>087-8190-365</t>
  </si>
  <si>
    <t>นางกิติภา  โสทะ</t>
  </si>
  <si>
    <t>095-3138-989</t>
  </si>
  <si>
    <t>นางสาววิภา  บานเย็น (ผอ.รก.)</t>
  </si>
  <si>
    <t>นายสมพงษ์ แป้นพุดเย็น</t>
  </si>
  <si>
    <t>นางสาวรินทร์ด้า  นันตา</t>
  </si>
  <si>
    <t>นางสาวพรทิพย์พา  คล้ายกมล</t>
  </si>
  <si>
    <t>061-3515-951</t>
  </si>
  <si>
    <t>นายธนัชชา รวยอบกลิ่น</t>
  </si>
  <si>
    <t>085-8419-187</t>
  </si>
  <si>
    <t>นายประยูร คำภา</t>
  </si>
  <si>
    <t>084-8144-088</t>
  </si>
  <si>
    <t>นายรังสรรค์  แสงแก้ว</t>
  </si>
  <si>
    <t>นายพรชัย เขม้นกิจ</t>
  </si>
  <si>
    <t>นายรังสรรค์ แสงแก้ว (ผอ.รก.)</t>
  </si>
  <si>
    <t>นายพงษ์ศานติ์  เย็นอ่อน</t>
  </si>
  <si>
    <t>นางสาวศิราภรณ์  ศิริพันธ์ (ผอ.รก.)</t>
  </si>
  <si>
    <t>นายเทวฤทธิ์  ปินต๊ะ</t>
  </si>
  <si>
    <t>นายทรงศักดิ์ เงินเมือง</t>
  </si>
  <si>
    <t>นางสาวรุ่งอรุณ ศรีมันตะ</t>
  </si>
  <si>
    <t>นายสุริยา ปราณี (ผอ.รก.)</t>
  </si>
  <si>
    <t>นางสาวเพลินทิพย์  เสียงเย็น</t>
  </si>
  <si>
    <t>099-0709-959</t>
  </si>
  <si>
    <t>นางฉันทลักษณ์ ภู่เกตุ</t>
  </si>
  <si>
    <t>083-9521-646</t>
  </si>
  <si>
    <t>นายสมพงษ์ แป้นพุดเย็น (ผอ.รก.)</t>
  </si>
  <si>
    <t>นายอนันต์ สีลาดี</t>
  </si>
  <si>
    <t>087-2103-080</t>
  </si>
  <si>
    <t>นายพิพัฒน์  โสรัตน์</t>
  </si>
  <si>
    <t>082-5966-632</t>
  </si>
  <si>
    <t>นายวีระยุทธ  จันทร์ผง (ผอ.รก.)</t>
  </si>
  <si>
    <t>081-280-2408</t>
  </si>
  <si>
    <t>นางกรรณิการ์  เพ็ชรครุฑ</t>
  </si>
  <si>
    <t>นางแสงจันทร์  เชื้อเขตกรรม (ผอ.รก.)</t>
  </si>
  <si>
    <t>นางแสงจันทร์  เชื้อเขตกรรม</t>
  </si>
  <si>
    <t>นายอดิศร  ศิริโสภณ (ผอ.รก.)</t>
  </si>
  <si>
    <t>นายอดิศร  ศิริโสภณ</t>
  </si>
  <si>
    <t>นายต่อตระกูล​ ทองมูล</t>
  </si>
  <si>
    <t>088-2826-509</t>
  </si>
  <si>
    <t>นายณรงค์  บุญเกิด (ผอ.รก.)</t>
  </si>
  <si>
    <t>นายณรงค์  บุญเกิด</t>
  </si>
  <si>
    <t>นางกรรณิการ์  เพ็ชรครุฑ (ผอ.รก.)</t>
  </si>
  <si>
    <t>นางสาวโสภาวรรณ  รอดหิรัญ</t>
  </si>
  <si>
    <t>093-2459-634</t>
  </si>
  <si>
    <t>นางสาวศิรประภา เพ็งศิริ</t>
  </si>
  <si>
    <t>นางอาทิตยา  แก้วนะเนตร</t>
  </si>
  <si>
    <t>นายสุทธิวงศ์ คำกล่อม</t>
  </si>
  <si>
    <t>นายรังสรรค์  ฝ่ายสมบัติ</t>
  </si>
  <si>
    <t>089-0208-757</t>
  </si>
  <si>
    <t>นางศรีลักษณ์  ภิรมจิตร (ผอ.รก.)</t>
  </si>
  <si>
    <t>สิบเอกสุพีร โสทะ</t>
  </si>
  <si>
    <t>นายสุธีร์  วิชาพร (ผอ.รก.)</t>
  </si>
  <si>
    <t>นางณิชกานต์  ทองม้วนวง</t>
  </si>
  <si>
    <t>นายสุธีร์  วิชาพร</t>
  </si>
  <si>
    <t>นายใหม่ นนท์ไธสงค์</t>
  </si>
  <si>
    <t>084-5951-580</t>
  </si>
  <si>
    <t>นายสุพัฒน์  ตลอดภพ (ผอ.รก.)</t>
  </si>
  <si>
    <t>นางสาวศิริญญา มหาโพธิ์</t>
  </si>
  <si>
    <t>นางสาวฐิติวรดา ศิริคง</t>
  </si>
  <si>
    <t>นางธัญญรัศม์  โรจน์วรวิช</t>
  </si>
  <si>
    <t>นายนรินทร์  แสนงาม (ผอ.รก.)</t>
  </si>
  <si>
    <t>นางสายไหม  ทองนวล</t>
  </si>
  <si>
    <t>นายนรินทร์  แสนงาม</t>
  </si>
  <si>
    <t>นายสุริยา​ ร่มโพธิ์</t>
  </si>
  <si>
    <t>นายจันทรัตน์  บุญพันธ์</t>
  </si>
  <si>
    <t>085-7257-706</t>
  </si>
  <si>
    <t>สิบโทสุรกิตติ์  สุวรรณเกษการ</t>
  </si>
  <si>
    <t>088-5788-180</t>
  </si>
  <si>
    <t>นางวิไลวรรณ สมัตถะ</t>
  </si>
  <si>
    <t>095-1297-907</t>
  </si>
  <si>
    <t>นางอรอุมา  อนันต์</t>
  </si>
  <si>
    <t>081-2808-704</t>
  </si>
  <si>
    <t>นางสาวโสภา ทัศนภาค</t>
  </si>
  <si>
    <t>นางสาวศศิปรีญา  แสนมูล</t>
  </si>
  <si>
    <t>087-5739-546</t>
  </si>
  <si>
    <t>นายพิเชษฐ  ศรีระวัตร (ผอ.รก.)</t>
  </si>
  <si>
    <t>นางสาวบุญประคอง  อำมาตร์ทัศน์</t>
  </si>
  <si>
    <t>087-2074-707</t>
  </si>
  <si>
    <t>นายประกิต  บูชาบุญ</t>
  </si>
  <si>
    <t>061-3014-947</t>
  </si>
  <si>
    <t>นายพิเชษฐ  ศรีระวัตร</t>
  </si>
  <si>
    <t>นางสาวรินทร์ลภัส พลไชยเศรษฐ</t>
  </si>
  <si>
    <t>086-199-1917</t>
  </si>
  <si>
    <t>นายอาทิตย์  พลอาจ</t>
  </si>
  <si>
    <t>089-9599-674</t>
  </si>
  <si>
    <t>นางสาวจิตราภรณ์ สามไชย</t>
  </si>
  <si>
    <t>นายอาณัติ ทนทาน</t>
  </si>
  <si>
    <t>นางละออง ขันลุย</t>
  </si>
  <si>
    <t>082-1648-827</t>
  </si>
  <si>
    <t>นางสาวจิตราภรณ์  สามไชย (ผอ.รก.)</t>
  </si>
  <si>
    <t>นางสาวพิมพ์รภัส ขันตยานุกูลกิจ</t>
  </si>
  <si>
    <t>094-3878-925</t>
  </si>
  <si>
    <t>นายธีรสุวัฒน์  สืบพันธุ์ดี</t>
  </si>
  <si>
    <t>ชื่อ - สกุล ผู้บริหารสถานศึกษา</t>
  </si>
  <si>
    <t>เพิ่ม + / ลด -</t>
  </si>
  <si>
    <t xml:space="preserve">อ.1 </t>
  </si>
  <si>
    <t xml:space="preserve">อ.2 </t>
  </si>
  <si>
    <t xml:space="preserve">อ.3 </t>
  </si>
  <si>
    <t xml:space="preserve">รวมก่อนประถม </t>
  </si>
  <si>
    <t>ป.2</t>
  </si>
  <si>
    <t xml:space="preserve">ป.6 </t>
  </si>
  <si>
    <t xml:space="preserve">ม.1 </t>
  </si>
  <si>
    <t xml:space="preserve">ม.2 </t>
  </si>
  <si>
    <t xml:space="preserve">ม.3 </t>
  </si>
  <si>
    <t xml:space="preserve">รวม ม.ต้น </t>
  </si>
  <si>
    <t xml:space="preserve">รวมทั้งหมด </t>
  </si>
  <si>
    <t>ช</t>
  </si>
  <si>
    <t>ญ</t>
  </si>
  <si>
    <t xml:space="preserve">ข้อมูล ณ วันที่  10 มิถุนายน 2567 </t>
  </si>
  <si>
    <t>ก่อนประถม (อนุบาล)</t>
  </si>
  <si>
    <t xml:space="preserve">ประถม </t>
  </si>
  <si>
    <t>ม.ต้น (ขยายโอกาส)</t>
  </si>
  <si>
    <t xml:space="preserve">จำนวนนักเรียนทั้งหมด </t>
  </si>
  <si>
    <t>รวมทั้งหมด  อ.คลองลาน</t>
  </si>
  <si>
    <t xml:space="preserve">                  อำเภอขาณุวรลักษบุรี</t>
  </si>
  <si>
    <t xml:space="preserve">รวมม.ต้น </t>
  </si>
  <si>
    <t>รวมทั้งหมด  อ.ขาณุวรลักษบุรี</t>
  </si>
  <si>
    <t xml:space="preserve">                   อำเภอคลองขลุง</t>
  </si>
  <si>
    <t>รวมทั้งหมด อ.คลองขลุง</t>
  </si>
  <si>
    <t xml:space="preserve">       อำเภอทรายทองวัฒนา</t>
  </si>
  <si>
    <t>รวมทั้งหมด อ.ทรายทองวัฒนา</t>
  </si>
  <si>
    <t xml:space="preserve">       อำเภอปางศิลาทอง</t>
  </si>
  <si>
    <t>รวมทั้งหมด อ.ปางศิลาทอง</t>
  </si>
  <si>
    <t xml:space="preserve">       อำเภอบึงสามัคคี</t>
  </si>
  <si>
    <t>รวมทั้งหมด อ.บึงสามัคคี</t>
  </si>
  <si>
    <t>ป.3</t>
  </si>
  <si>
    <t>ป.4</t>
  </si>
  <si>
    <t>ป.5</t>
  </si>
  <si>
    <t>นักเรียนรวมทั้งหมด</t>
  </si>
  <si>
    <t>ข้อมูลรหัส ร.ร. / ที่อยู่พื้นฐานโรงเรียน ภาคเรียนที่ 1/2567 (10 มิ.ย.2567) สพป.กำแพงเพชร เขต 2</t>
  </si>
  <si>
    <r>
      <t xml:space="preserve">โรงเรียน </t>
    </r>
    <r>
      <rPr>
        <b/>
        <u/>
        <sz val="18"/>
        <color theme="1"/>
        <rFont val="TH SarabunPSK"/>
        <family val="2"/>
      </rPr>
      <t>ขนาดเล็ก</t>
    </r>
    <r>
      <rPr>
        <b/>
        <sz val="18"/>
        <color theme="1"/>
        <rFont val="TH SarabunPSK"/>
        <family val="2"/>
      </rPr>
      <t xml:space="preserve">  ( 0 - 120 คน ) ข้อมูลจำนวนนักเรียน 10 มิ.ย.2567 ภาคเรียนที่ 1/2567  สพป.กำแพงเพชร เขต 2  </t>
    </r>
  </si>
  <si>
    <t xml:space="preserve">                  อำเภอคลองลาน</t>
  </si>
  <si>
    <r>
      <t xml:space="preserve">โรงเรียน </t>
    </r>
    <r>
      <rPr>
        <b/>
        <u/>
        <sz val="18"/>
        <color theme="1"/>
        <rFont val="TH SarabunPSK"/>
        <family val="2"/>
      </rPr>
      <t>ขนาดกลาง</t>
    </r>
    <r>
      <rPr>
        <b/>
        <sz val="18"/>
        <color theme="1"/>
        <rFont val="TH SarabunPSK"/>
        <family val="2"/>
      </rPr>
      <t xml:space="preserve"> (121 - 600 คน ) ข้อมูลจำนวนนักเรียน 10 มิ.ย.2567 ภาคเรียนที่ 1/2567  สพป.กำแพงเพชร เขต 2</t>
    </r>
  </si>
  <si>
    <r>
      <t xml:space="preserve">โรงเรียน </t>
    </r>
    <r>
      <rPr>
        <b/>
        <u/>
        <sz val="16"/>
        <color theme="1"/>
        <rFont val="TH SarabunPSK"/>
        <family val="2"/>
      </rPr>
      <t>ขนาดใหญ่</t>
    </r>
    <r>
      <rPr>
        <b/>
        <sz val="16"/>
        <color theme="1"/>
        <rFont val="TH SarabunPSK"/>
        <family val="2"/>
      </rPr>
      <t xml:space="preserve"> ( 601- 1,500 คน )  ข้อมูลจำนวนนักเรียน 10 มิ.ย.2567 ภาคเรียนที่ 1/2567  สพป.กำแพงเพชร เขต 2  </t>
    </r>
  </si>
  <si>
    <t>อ.1</t>
  </si>
  <si>
    <t xml:space="preserve">ป.1 </t>
  </si>
  <si>
    <t>สถานที่จัดการศึกษา</t>
  </si>
  <si>
    <t>ชื่อผู้จัดการศึกษา</t>
  </si>
  <si>
    <t>ที่อยู่</t>
  </si>
  <si>
    <t>ละติจูด/ลองติจูด</t>
  </si>
  <si>
    <t>ชื่อ - สกุล ผู้เรียน</t>
  </si>
  <si>
    <t>เพศ</t>
  </si>
  <si>
    <t>วันเกิด</t>
  </si>
  <si>
    <t>อายุ (ปี)</t>
  </si>
  <si>
    <t>ระดับชั้น</t>
  </si>
  <si>
    <t>บ้านเรียน สันติวิไล (0262020001)</t>
  </si>
  <si>
    <t>น.ส.นิธินันท์  อรรธธีระพงศ์</t>
  </si>
  <si>
    <t>14 ม.2 ต.ท่ามะเขือ อ.คลองขลุง จ.กำแพงเพชร 62120</t>
  </si>
  <si>
    <t>16.232089 / 99.733606</t>
  </si>
  <si>
    <t>ด.ช.วรพล  สันติสำราญวิไล</t>
  </si>
  <si>
    <t>28/8/2553</t>
  </si>
  <si>
    <t xml:space="preserve">ข้อมูลนักเรียน สำหรับการศึกษาขั้นพื้นฐานโดยศูนย์การเรียนและการจัดการศึกษาโดยครอบครัว  (Home School) ภาคเรียนที่ 1/2567  สพป.กำแพงเพชร เขต 2  </t>
  </si>
  <si>
    <t xml:space="preserve">จำนวนนักเรียนทุกระดับชั้น แยกเพศ ภาคเรียนที่ 1/2567  (10 มิ.ย. 2567) จากระบบ DMC   สพป.กำแพงเพชร เขต 2 </t>
  </si>
  <si>
    <r>
      <rPr>
        <b/>
        <u/>
        <sz val="18"/>
        <color theme="1"/>
        <rFont val="TH SarabunPSK"/>
        <family val="2"/>
      </rPr>
      <t>เรียงจาก น้อยไปหามาก</t>
    </r>
    <r>
      <rPr>
        <b/>
        <sz val="18"/>
        <color theme="1"/>
        <rFont val="TH SarabunPSK"/>
        <family val="2"/>
      </rPr>
      <t xml:space="preserve"> ข้อมูลจำนวนนักเรียน แยกชั้น แยกเพศ ภาคเรียนที่ 1/2567   ( ณ 10 มิ.ถุนายน 2567)  จากระบบ DMC  สพป.กำแพงเพชร เขต 2 </t>
    </r>
  </si>
  <si>
    <t>ปณ.</t>
  </si>
  <si>
    <t xml:space="preserve">(แยกอำเภอ)  จำนวนนักเรียนภาคเรียนที่ 1/2567  (10 มิ.ย. 2567)  ระบบ DMC สพป.กำแพงเพชร เขต 2 </t>
  </si>
  <si>
    <t xml:space="preserve">(จำนวนนักเรียน 0 - 60 คน) ข้อมูลจำนวนนักเรียน 10 มิ.ย.2567 ภาคเรียนที่ 1/2567  สพป.กำแพงเพชร เขต 2  </t>
  </si>
  <si>
    <t>กลุ่ม</t>
  </si>
  <si>
    <t>19 กลุ่ม</t>
  </si>
  <si>
    <t>กลุ่มคลองน้ำไหล</t>
  </si>
  <si>
    <t>กลุ่มคลองลานพัฒนา</t>
  </si>
  <si>
    <t>กลุ่มคลองสวนหมาก</t>
  </si>
  <si>
    <t xml:space="preserve">กลุ่มโค้งไผ่วังหามแห </t>
  </si>
  <si>
    <t xml:space="preserve">กลุ่มสลกบาตร </t>
  </si>
  <si>
    <t>กลุ่มขาณุวรลักษณ์</t>
  </si>
  <si>
    <t>กลุ่มปางมะค่า</t>
  </si>
  <si>
    <t>กลุ่มวชิรราษฎร์</t>
  </si>
  <si>
    <t>กลุ่มบ้านไร่ดอนแตง</t>
  </si>
  <si>
    <t>กลุ่มกัลยาณมิตร</t>
  </si>
  <si>
    <t>กลุ่มวังไทร</t>
  </si>
  <si>
    <t>กลุ่มวชิรธรรม</t>
  </si>
  <si>
    <t>กลุ่มวังแขมวังยาง</t>
  </si>
  <si>
    <t>กลุ่มคลองขลุง</t>
  </si>
  <si>
    <t>กลุ่มปางศิลา</t>
  </si>
  <si>
    <t>กลุ่มโพธิ์ทองพัฒนา</t>
  </si>
  <si>
    <t>กลุ่มทรายทองวัฒนา</t>
  </si>
  <si>
    <t>กลุ่มบึงสามัคคี</t>
  </si>
  <si>
    <t>กลุ่มระหานเทพนิมิตร</t>
  </si>
  <si>
    <t>ขนาด</t>
  </si>
  <si>
    <t>รร.</t>
  </si>
  <si>
    <t>กลาง</t>
  </si>
  <si>
    <t>เล็ก</t>
  </si>
  <si>
    <t>ใหญ่</t>
  </si>
  <si>
    <t>088-0998-990</t>
  </si>
  <si>
    <t>061-3076-079</t>
  </si>
  <si>
    <t xml:space="preserve"> 098-1909-415</t>
  </si>
  <si>
    <t>นายอธิปไตย ชัยหัง (ผอ.รก.)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</si>
</sst>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87" formatCode="_-* #,##0.00_-;\-* #,##0.00_-;_-* &quot;-&quot;??_-;_-@_-"/>
    <numFmt numFmtId="188" formatCode="#,##0.00_ ;\-#,##0.00\ "/>
    <numFmt numFmtId="189" formatCode="_-* #,##0_-;\-* #,##0_-;_-* &quot;-&quot;??_-;_-@_-"/>
    <numFmt numFmtId="190" formatCode="_(* #,##0_);_(* \(#,##0\);_(* &quot;-&quot;??_);_(@_)"/>
    <numFmt numFmtId="191" formatCode="#,##0_ ;\-#,##0\ "/>
    <numFmt numFmtId="192" formatCode="[$฿-41E]#,##0.00"/>
  </numFmts>
  <fonts count="4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ahoma"/>
      <family val="2"/>
      <charset val="222"/>
      <scheme val="minor"/>
    </font>
    <font>
      <b/>
      <sz val="14"/>
      <name val="TH SarabunPSK"/>
      <family val="2"/>
    </font>
    <font>
      <b/>
      <u/>
      <sz val="16"/>
      <name val="TH SarabunPSK"/>
      <family val="2"/>
    </font>
    <font>
      <sz val="11"/>
      <name val="Tahoma"/>
      <family val="2"/>
      <charset val="222"/>
      <scheme val="minor"/>
    </font>
    <font>
      <sz val="14"/>
      <color rgb="FFFF0000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sz val="10"/>
      <color rgb="FF000000"/>
      <name val="Arial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  <font>
      <sz val="11"/>
      <name val="Tahoma"/>
      <family val="2"/>
      <scheme val="minor"/>
    </font>
    <font>
      <sz val="16"/>
      <name val="TH SarabunPSK"/>
      <family val="2"/>
    </font>
    <font>
      <b/>
      <sz val="20"/>
      <name val="TH SarabunPSK"/>
      <family val="2"/>
    </font>
    <font>
      <b/>
      <sz val="22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26"/>
      <color theme="1"/>
      <name val="TH SarabunPSK"/>
      <family val="2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1" fillId="0" borderId="0"/>
    <xf numFmtId="187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0" fillId="0" borderId="0"/>
    <xf numFmtId="187" fontId="34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187" fontId="21" fillId="0" borderId="0" applyFont="0" applyFill="0" applyBorder="0" applyAlignment="0" applyProtection="0"/>
  </cellStyleXfs>
  <cellXfs count="588">
    <xf numFmtId="0" fontId="0" fillId="0" borderId="0" xfId="0"/>
    <xf numFmtId="0" fontId="18" fillId="0" borderId="0" xfId="0" applyFont="1" applyAlignment="1">
      <alignment shrinkToFit="1"/>
    </xf>
    <xf numFmtId="0" fontId="18" fillId="0" borderId="0" xfId="0" applyFont="1" applyAlignment="1">
      <alignment horizontal="center" shrinkToFit="1"/>
    </xf>
    <xf numFmtId="0" fontId="19" fillId="35" borderId="10" xfId="0" applyFont="1" applyFill="1" applyBorder="1" applyAlignment="1">
      <alignment horizontal="center" shrinkToFit="1"/>
    </xf>
    <xf numFmtId="0" fontId="18" fillId="0" borderId="10" xfId="0" applyFont="1" applyBorder="1" applyAlignment="1">
      <alignment shrinkToFit="1"/>
    </xf>
    <xf numFmtId="0" fontId="18" fillId="0" borderId="10" xfId="0" applyFont="1" applyBorder="1" applyAlignment="1">
      <alignment horizontal="center" shrinkToFit="1"/>
    </xf>
    <xf numFmtId="37" fontId="19" fillId="0" borderId="0" xfId="1" applyNumberFormat="1" applyFont="1" applyAlignment="1">
      <alignment shrinkToFit="1"/>
    </xf>
    <xf numFmtId="0" fontId="18" fillId="36" borderId="10" xfId="0" applyFont="1" applyFill="1" applyBorder="1" applyAlignment="1">
      <alignment horizontal="center" shrinkToFit="1"/>
    </xf>
    <xf numFmtId="0" fontId="18" fillId="33" borderId="10" xfId="0" applyFont="1" applyFill="1" applyBorder="1" applyAlignment="1">
      <alignment horizontal="center" shrinkToFit="1"/>
    </xf>
    <xf numFmtId="37" fontId="19" fillId="37" borderId="10" xfId="1" applyNumberFormat="1" applyFont="1" applyFill="1" applyBorder="1" applyAlignment="1">
      <alignment shrinkToFit="1"/>
    </xf>
    <xf numFmtId="0" fontId="19" fillId="38" borderId="10" xfId="0" applyFont="1" applyFill="1" applyBorder="1" applyAlignment="1">
      <alignment horizontal="center" shrinkToFit="1"/>
    </xf>
    <xf numFmtId="0" fontId="18" fillId="0" borderId="12" xfId="0" applyFont="1" applyBorder="1" applyAlignment="1">
      <alignment horizontal="center" shrinkToFit="1"/>
    </xf>
    <xf numFmtId="0" fontId="22" fillId="0" borderId="0" xfId="43" applyFont="1"/>
    <xf numFmtId="0" fontId="24" fillId="0" borderId="0" xfId="43" applyFont="1"/>
    <xf numFmtId="0" fontId="22" fillId="0" borderId="0" xfId="43" applyFont="1" applyAlignment="1">
      <alignment vertical="center"/>
    </xf>
    <xf numFmtId="0" fontId="25" fillId="33" borderId="10" xfId="43" applyFont="1" applyFill="1" applyBorder="1" applyAlignment="1">
      <alignment horizontal="center" vertical="center"/>
    </xf>
    <xf numFmtId="0" fontId="23" fillId="33" borderId="10" xfId="43" applyFont="1" applyFill="1" applyBorder="1" applyAlignment="1">
      <alignment horizontal="center" vertical="center"/>
    </xf>
    <xf numFmtId="0" fontId="23" fillId="0" borderId="20" xfId="43" applyFont="1" applyBorder="1" applyAlignment="1">
      <alignment horizontal="center" vertical="center"/>
    </xf>
    <xf numFmtId="2" fontId="23" fillId="0" borderId="20" xfId="43" applyNumberFormat="1" applyFont="1" applyBorder="1" applyAlignment="1">
      <alignment horizontal="center" vertical="center"/>
    </xf>
    <xf numFmtId="0" fontId="23" fillId="0" borderId="21" xfId="43" applyFont="1" applyBorder="1" applyAlignment="1">
      <alignment horizontal="center" vertical="center"/>
    </xf>
    <xf numFmtId="2" fontId="27" fillId="0" borderId="20" xfId="43" applyNumberFormat="1" applyFont="1" applyBorder="1" applyAlignment="1">
      <alignment horizontal="center"/>
    </xf>
    <xf numFmtId="0" fontId="25" fillId="33" borderId="22" xfId="44" applyFont="1" applyFill="1" applyBorder="1" applyAlignment="1">
      <alignment horizontal="center" vertical="center"/>
    </xf>
    <xf numFmtId="0" fontId="28" fillId="0" borderId="0" xfId="43" applyFont="1"/>
    <xf numFmtId="187" fontId="23" fillId="0" borderId="23" xfId="45" applyFont="1" applyBorder="1" applyAlignment="1">
      <alignment horizontal="center" vertical="center"/>
    </xf>
    <xf numFmtId="2" fontId="23" fillId="0" borderId="23" xfId="43" applyNumberFormat="1" applyFont="1" applyBorder="1" applyAlignment="1">
      <alignment horizontal="center" vertical="center"/>
    </xf>
    <xf numFmtId="188" fontId="23" fillId="0" borderId="23" xfId="45" applyNumberFormat="1" applyFont="1" applyBorder="1" applyAlignment="1">
      <alignment horizontal="center" vertical="center"/>
    </xf>
    <xf numFmtId="2" fontId="27" fillId="0" borderId="23" xfId="43" applyNumberFormat="1" applyFont="1" applyBorder="1" applyAlignment="1">
      <alignment horizontal="center"/>
    </xf>
    <xf numFmtId="189" fontId="23" fillId="0" borderId="23" xfId="45" applyNumberFormat="1" applyFont="1" applyBorder="1" applyAlignment="1">
      <alignment horizontal="center" vertical="center"/>
    </xf>
    <xf numFmtId="0" fontId="23" fillId="33" borderId="10" xfId="44" applyFont="1" applyFill="1" applyBorder="1" applyAlignment="1">
      <alignment horizontal="center" vertical="top"/>
    </xf>
    <xf numFmtId="0" fontId="25" fillId="33" borderId="12" xfId="44" applyFont="1" applyFill="1" applyBorder="1" applyAlignment="1">
      <alignment horizontal="center" vertical="center"/>
    </xf>
    <xf numFmtId="0" fontId="29" fillId="0" borderId="0" xfId="43" applyFont="1"/>
    <xf numFmtId="0" fontId="29" fillId="0" borderId="0" xfId="43" applyFont="1" applyAlignment="1">
      <alignment horizontal="center"/>
    </xf>
    <xf numFmtId="190" fontId="23" fillId="0" borderId="20" xfId="1" applyNumberFormat="1" applyFont="1" applyFill="1" applyBorder="1"/>
    <xf numFmtId="37" fontId="23" fillId="0" borderId="20" xfId="1" applyNumberFormat="1" applyFont="1" applyFill="1" applyBorder="1" applyAlignment="1">
      <alignment horizontal="center"/>
    </xf>
    <xf numFmtId="190" fontId="23" fillId="0" borderId="24" xfId="1" applyNumberFormat="1" applyFont="1" applyFill="1" applyBorder="1"/>
    <xf numFmtId="37" fontId="23" fillId="0" borderId="24" xfId="1" applyNumberFormat="1" applyFont="1" applyFill="1" applyBorder="1" applyAlignment="1">
      <alignment horizontal="center"/>
    </xf>
    <xf numFmtId="0" fontId="23" fillId="39" borderId="22" xfId="43" applyFont="1" applyFill="1" applyBorder="1" applyAlignment="1">
      <alignment horizontal="center"/>
    </xf>
    <xf numFmtId="0" fontId="25" fillId="39" borderId="10" xfId="43" applyFont="1" applyFill="1" applyBorder="1" applyAlignment="1">
      <alignment horizontal="center"/>
    </xf>
    <xf numFmtId="0" fontId="23" fillId="39" borderId="10" xfId="43" applyFont="1" applyFill="1" applyBorder="1" applyAlignment="1">
      <alignment horizontal="center"/>
    </xf>
    <xf numFmtId="190" fontId="23" fillId="0" borderId="23" xfId="1" applyNumberFormat="1" applyFont="1" applyFill="1" applyBorder="1"/>
    <xf numFmtId="37" fontId="23" fillId="0" borderId="23" xfId="1" applyNumberFormat="1" applyFont="1" applyFill="1" applyBorder="1" applyAlignment="1">
      <alignment horizontal="center" vertical="center"/>
    </xf>
    <xf numFmtId="49" fontId="23" fillId="40" borderId="25" xfId="43" applyNumberFormat="1" applyFont="1" applyFill="1" applyBorder="1" applyAlignment="1">
      <alignment horizontal="center"/>
    </xf>
    <xf numFmtId="1" fontId="23" fillId="40" borderId="20" xfId="43" applyNumberFormat="1" applyFont="1" applyFill="1" applyBorder="1" applyAlignment="1">
      <alignment horizontal="center"/>
    </xf>
    <xf numFmtId="2" fontId="23" fillId="40" borderId="20" xfId="43" applyNumberFormat="1" applyFont="1" applyFill="1" applyBorder="1" applyAlignment="1">
      <alignment horizontal="center"/>
    </xf>
    <xf numFmtId="37" fontId="23" fillId="40" borderId="20" xfId="46" applyNumberFormat="1" applyFont="1" applyFill="1" applyBorder="1" applyAlignment="1">
      <alignment horizontal="center"/>
    </xf>
    <xf numFmtId="190" fontId="23" fillId="33" borderId="10" xfId="1" applyNumberFormat="1" applyFont="1" applyFill="1" applyBorder="1"/>
    <xf numFmtId="37" fontId="23" fillId="33" borderId="10" xfId="1" applyNumberFormat="1" applyFont="1" applyFill="1" applyBorder="1" applyAlignment="1">
      <alignment horizontal="center" vertical="top" shrinkToFit="1"/>
    </xf>
    <xf numFmtId="37" fontId="23" fillId="33" borderId="20" xfId="1" applyNumberFormat="1" applyFont="1" applyFill="1" applyBorder="1" applyAlignment="1">
      <alignment horizontal="center"/>
    </xf>
    <xf numFmtId="37" fontId="23" fillId="33" borderId="10" xfId="1" applyNumberFormat="1" applyFont="1" applyFill="1" applyBorder="1" applyAlignment="1">
      <alignment horizontal="center" vertical="top"/>
    </xf>
    <xf numFmtId="2" fontId="29" fillId="0" borderId="0" xfId="43" applyNumberFormat="1" applyFont="1"/>
    <xf numFmtId="49" fontId="23" fillId="40" borderId="27" xfId="43" applyNumberFormat="1" applyFont="1" applyFill="1" applyBorder="1" applyAlignment="1">
      <alignment horizontal="center"/>
    </xf>
    <xf numFmtId="1" fontId="23" fillId="40" borderId="24" xfId="43" applyNumberFormat="1" applyFont="1" applyFill="1" applyBorder="1" applyAlignment="1">
      <alignment horizontal="center"/>
    </xf>
    <xf numFmtId="2" fontId="23" fillId="40" borderId="24" xfId="43" applyNumberFormat="1" applyFont="1" applyFill="1" applyBorder="1" applyAlignment="1">
      <alignment horizontal="center"/>
    </xf>
    <xf numFmtId="37" fontId="23" fillId="40" borderId="24" xfId="46" applyNumberFormat="1" applyFont="1" applyFill="1" applyBorder="1" applyAlignment="1">
      <alignment horizontal="center"/>
    </xf>
    <xf numFmtId="49" fontId="23" fillId="40" borderId="28" xfId="43" applyNumberFormat="1" applyFont="1" applyFill="1" applyBorder="1" applyAlignment="1">
      <alignment horizontal="center"/>
    </xf>
    <xf numFmtId="1" fontId="23" fillId="40" borderId="23" xfId="43" applyNumberFormat="1" applyFont="1" applyFill="1" applyBorder="1" applyAlignment="1">
      <alignment horizontal="center"/>
    </xf>
    <xf numFmtId="2" fontId="23" fillId="40" borderId="23" xfId="43" applyNumberFormat="1" applyFont="1" applyFill="1" applyBorder="1" applyAlignment="1">
      <alignment horizontal="center"/>
    </xf>
    <xf numFmtId="37" fontId="23" fillId="40" borderId="29" xfId="46" applyNumberFormat="1" applyFont="1" applyFill="1" applyBorder="1" applyAlignment="1">
      <alignment horizontal="center"/>
    </xf>
    <xf numFmtId="1" fontId="23" fillId="39" borderId="10" xfId="43" applyNumberFormat="1" applyFont="1" applyFill="1" applyBorder="1" applyAlignment="1">
      <alignment horizontal="center"/>
    </xf>
    <xf numFmtId="2" fontId="23" fillId="39" borderId="10" xfId="43" applyNumberFormat="1" applyFont="1" applyFill="1" applyBorder="1" applyAlignment="1">
      <alignment horizontal="center"/>
    </xf>
    <xf numFmtId="37" fontId="23" fillId="39" borderId="10" xfId="46" applyNumberFormat="1" applyFont="1" applyFill="1" applyBorder="1" applyAlignment="1">
      <alignment horizontal="center"/>
    </xf>
    <xf numFmtId="37" fontId="23" fillId="0" borderId="23" xfId="1" applyNumberFormat="1" applyFont="1" applyFill="1" applyBorder="1" applyAlignment="1">
      <alignment horizontal="center"/>
    </xf>
    <xf numFmtId="0" fontId="23" fillId="41" borderId="10" xfId="43" applyFont="1" applyFill="1" applyBorder="1" applyAlignment="1">
      <alignment horizontal="center"/>
    </xf>
    <xf numFmtId="0" fontId="25" fillId="41" borderId="10" xfId="43" applyFont="1" applyFill="1" applyBorder="1" applyAlignment="1">
      <alignment horizontal="center"/>
    </xf>
    <xf numFmtId="37" fontId="23" fillId="33" borderId="10" xfId="1" applyNumberFormat="1" applyFont="1" applyFill="1" applyBorder="1" applyAlignment="1">
      <alignment horizontal="center" vertical="center" shrinkToFit="1"/>
    </xf>
    <xf numFmtId="1" fontId="23" fillId="40" borderId="20" xfId="43" applyNumberFormat="1" applyFont="1" applyFill="1" applyBorder="1" applyAlignment="1">
      <alignment horizontal="center" vertical="center"/>
    </xf>
    <xf numFmtId="49" fontId="23" fillId="40" borderId="20" xfId="43" applyNumberFormat="1" applyFont="1" applyFill="1" applyBorder="1" applyAlignment="1">
      <alignment horizontal="center"/>
    </xf>
    <xf numFmtId="37" fontId="23" fillId="40" borderId="31" xfId="46" applyNumberFormat="1" applyFont="1" applyFill="1" applyBorder="1" applyAlignment="1">
      <alignment horizontal="center"/>
    </xf>
    <xf numFmtId="49" fontId="23" fillId="40" borderId="24" xfId="43" applyNumberFormat="1" applyFont="1" applyFill="1" applyBorder="1" applyAlignment="1">
      <alignment horizontal="center"/>
    </xf>
    <xf numFmtId="0" fontId="23" fillId="33" borderId="10" xfId="47" applyFont="1" applyFill="1" applyBorder="1"/>
    <xf numFmtId="3" fontId="23" fillId="33" borderId="10" xfId="46" applyNumberFormat="1" applyFont="1" applyFill="1" applyBorder="1" applyAlignment="1">
      <alignment horizontal="center" vertical="top" shrinkToFit="1"/>
    </xf>
    <xf numFmtId="3" fontId="23" fillId="33" borderId="10" xfId="46" applyNumberFormat="1" applyFont="1" applyFill="1" applyBorder="1" applyAlignment="1">
      <alignment horizontal="center" vertical="top"/>
    </xf>
    <xf numFmtId="3" fontId="23" fillId="33" borderId="10" xfId="46" applyNumberFormat="1" applyFont="1" applyFill="1" applyBorder="1" applyAlignment="1">
      <alignment horizontal="center" vertical="center" shrinkToFit="1"/>
    </xf>
    <xf numFmtId="0" fontId="31" fillId="42" borderId="10" xfId="47" applyFont="1" applyFill="1" applyBorder="1" applyAlignment="1">
      <alignment horizontal="center" vertical="top"/>
    </xf>
    <xf numFmtId="3" fontId="31" fillId="42" borderId="10" xfId="46" applyNumberFormat="1" applyFont="1" applyFill="1" applyBorder="1" applyAlignment="1">
      <alignment horizontal="center" vertical="center"/>
    </xf>
    <xf numFmtId="49" fontId="23" fillId="40" borderId="23" xfId="43" applyNumberFormat="1" applyFont="1" applyFill="1" applyBorder="1" applyAlignment="1">
      <alignment horizontal="center"/>
    </xf>
    <xf numFmtId="37" fontId="23" fillId="40" borderId="23" xfId="46" applyNumberFormat="1" applyFont="1" applyFill="1" applyBorder="1" applyAlignment="1">
      <alignment horizontal="center"/>
    </xf>
    <xf numFmtId="1" fontId="23" fillId="34" borderId="10" xfId="43" applyNumberFormat="1" applyFont="1" applyFill="1" applyBorder="1" applyAlignment="1">
      <alignment horizontal="center"/>
    </xf>
    <xf numFmtId="2" fontId="23" fillId="34" borderId="10" xfId="43" applyNumberFormat="1" applyFont="1" applyFill="1" applyBorder="1" applyAlignment="1">
      <alignment horizontal="center"/>
    </xf>
    <xf numFmtId="37" fontId="23" fillId="34" borderId="10" xfId="46" applyNumberFormat="1" applyFont="1" applyFill="1" applyBorder="1" applyAlignment="1">
      <alignment horizontal="center"/>
    </xf>
    <xf numFmtId="2" fontId="23" fillId="37" borderId="22" xfId="43" applyNumberFormat="1" applyFont="1" applyFill="1" applyBorder="1" applyAlignment="1">
      <alignment horizontal="center"/>
    </xf>
    <xf numFmtId="2" fontId="31" fillId="37" borderId="10" xfId="43" applyNumberFormat="1" applyFont="1" applyFill="1" applyBorder="1" applyAlignment="1">
      <alignment horizontal="center"/>
    </xf>
    <xf numFmtId="2" fontId="23" fillId="37" borderId="12" xfId="43" applyNumberFormat="1" applyFont="1" applyFill="1" applyBorder="1" applyAlignment="1">
      <alignment horizontal="center"/>
    </xf>
    <xf numFmtId="0" fontId="23" fillId="37" borderId="10" xfId="44" applyFont="1" applyFill="1" applyBorder="1" applyAlignment="1">
      <alignment horizontal="center" vertical="top"/>
    </xf>
    <xf numFmtId="0" fontId="23" fillId="40" borderId="20" xfId="47" applyFont="1" applyFill="1" applyBorder="1" applyAlignment="1">
      <alignment horizontal="center"/>
    </xf>
    <xf numFmtId="1" fontId="23" fillId="40" borderId="20" xfId="43" applyNumberFormat="1" applyFont="1" applyFill="1" applyBorder="1" applyAlignment="1">
      <alignment horizontal="center" shrinkToFit="1"/>
    </xf>
    <xf numFmtId="37" fontId="19" fillId="40" borderId="20" xfId="46" applyNumberFormat="1" applyFont="1" applyFill="1" applyBorder="1" applyAlignment="1">
      <alignment horizontal="center" shrinkToFit="1"/>
    </xf>
    <xf numFmtId="49" fontId="23" fillId="41" borderId="10" xfId="43" applyNumberFormat="1" applyFont="1" applyFill="1" applyBorder="1" applyAlignment="1">
      <alignment horizontal="center" shrinkToFit="1"/>
    </xf>
    <xf numFmtId="2" fontId="23" fillId="41" borderId="10" xfId="43" applyNumberFormat="1" applyFont="1" applyFill="1" applyBorder="1" applyAlignment="1">
      <alignment horizontal="center" shrinkToFit="1"/>
    </xf>
    <xf numFmtId="2" fontId="23" fillId="41" borderId="10" xfId="43" applyNumberFormat="1" applyFont="1" applyFill="1" applyBorder="1" applyAlignment="1">
      <alignment shrinkToFit="1"/>
    </xf>
    <xf numFmtId="0" fontId="23" fillId="40" borderId="24" xfId="47" applyFont="1" applyFill="1" applyBorder="1" applyAlignment="1">
      <alignment horizontal="center"/>
    </xf>
    <xf numFmtId="1" fontId="23" fillId="40" borderId="24" xfId="43" applyNumberFormat="1" applyFont="1" applyFill="1" applyBorder="1" applyAlignment="1">
      <alignment horizontal="center" shrinkToFit="1"/>
    </xf>
    <xf numFmtId="37" fontId="19" fillId="40" borderId="24" xfId="46" applyNumberFormat="1" applyFont="1" applyFill="1" applyBorder="1" applyAlignment="1">
      <alignment horizontal="center" shrinkToFit="1"/>
    </xf>
    <xf numFmtId="0" fontId="23" fillId="40" borderId="24" xfId="44" applyFont="1" applyFill="1" applyBorder="1" applyAlignment="1">
      <alignment horizontal="center"/>
    </xf>
    <xf numFmtId="2" fontId="29" fillId="0" borderId="0" xfId="43" applyNumberFormat="1" applyFont="1" applyAlignment="1">
      <alignment horizontal="center"/>
    </xf>
    <xf numFmtId="0" fontId="23" fillId="40" borderId="23" xfId="44" applyFont="1" applyFill="1" applyBorder="1" applyAlignment="1">
      <alignment horizontal="center"/>
    </xf>
    <xf numFmtId="1" fontId="23" fillId="40" borderId="23" xfId="43" applyNumberFormat="1" applyFont="1" applyFill="1" applyBorder="1" applyAlignment="1">
      <alignment horizontal="center" shrinkToFit="1"/>
    </xf>
    <xf numFmtId="37" fontId="19" fillId="40" borderId="23" xfId="46" applyNumberFormat="1" applyFont="1" applyFill="1" applyBorder="1" applyAlignment="1">
      <alignment horizontal="center" shrinkToFit="1"/>
    </xf>
    <xf numFmtId="2" fontId="23" fillId="33" borderId="10" xfId="43" applyNumberFormat="1" applyFont="1" applyFill="1" applyBorder="1" applyAlignment="1">
      <alignment horizontal="center"/>
    </xf>
    <xf numFmtId="0" fontId="23" fillId="33" borderId="10" xfId="44" applyFont="1" applyFill="1" applyBorder="1" applyAlignment="1">
      <alignment horizontal="center" vertical="center"/>
    </xf>
    <xf numFmtId="1" fontId="23" fillId="33" borderId="10" xfId="43" applyNumberFormat="1" applyFont="1" applyFill="1" applyBorder="1" applyAlignment="1">
      <alignment horizontal="center" vertical="center" shrinkToFit="1"/>
    </xf>
    <xf numFmtId="37" fontId="23" fillId="33" borderId="10" xfId="44" applyNumberFormat="1" applyFont="1" applyFill="1" applyBorder="1" applyAlignment="1">
      <alignment horizontal="center" vertical="center" shrinkToFit="1"/>
    </xf>
    <xf numFmtId="37" fontId="23" fillId="33" borderId="10" xfId="46" applyNumberFormat="1" applyFont="1" applyFill="1" applyBorder="1" applyAlignment="1">
      <alignment horizontal="center" vertical="center" shrinkToFit="1"/>
    </xf>
    <xf numFmtId="1" fontId="19" fillId="0" borderId="0" xfId="0" applyNumberFormat="1" applyFont="1" applyFill="1" applyBorder="1" applyAlignment="1">
      <alignment shrinkToFit="1"/>
    </xf>
    <xf numFmtId="0" fontId="19" fillId="0" borderId="0" xfId="0" applyFont="1" applyFill="1" applyAlignment="1">
      <alignment shrinkToFit="1"/>
    </xf>
    <xf numFmtId="1" fontId="19" fillId="0" borderId="0" xfId="0" applyNumberFormat="1" applyFont="1" applyFill="1" applyBorder="1" applyAlignment="1">
      <alignment horizontal="center" shrinkToFit="1"/>
    </xf>
    <xf numFmtId="1" fontId="19" fillId="0" borderId="18" xfId="0" applyNumberFormat="1" applyFont="1" applyFill="1" applyBorder="1" applyAlignment="1">
      <alignment horizontal="center" shrinkToFit="1"/>
    </xf>
    <xf numFmtId="0" fontId="18" fillId="0" borderId="0" xfId="0" applyFont="1" applyFill="1" applyAlignment="1">
      <alignment shrinkToFit="1"/>
    </xf>
    <xf numFmtId="0" fontId="19" fillId="0" borderId="10" xfId="0" applyFont="1" applyFill="1" applyBorder="1" applyAlignment="1">
      <alignment horizontal="center" shrinkToFit="1"/>
    </xf>
    <xf numFmtId="1" fontId="19" fillId="0" borderId="10" xfId="0" applyNumberFormat="1" applyFont="1" applyFill="1" applyBorder="1" applyAlignment="1">
      <alignment horizontal="center" shrinkToFit="1"/>
    </xf>
    <xf numFmtId="1" fontId="18" fillId="0" borderId="0" xfId="0" applyNumberFormat="1" applyFont="1" applyFill="1" applyAlignment="1">
      <alignment shrinkToFit="1"/>
    </xf>
    <xf numFmtId="0" fontId="18" fillId="0" borderId="0" xfId="0" applyFont="1" applyFill="1" applyAlignment="1">
      <alignment horizontal="center" shrinkToFit="1"/>
    </xf>
    <xf numFmtId="0" fontId="19" fillId="33" borderId="10" xfId="0" applyFont="1" applyFill="1" applyBorder="1" applyAlignment="1">
      <alignment horizontal="center" shrinkToFit="1"/>
    </xf>
    <xf numFmtId="1" fontId="19" fillId="33" borderId="10" xfId="0" applyNumberFormat="1" applyFont="1" applyFill="1" applyBorder="1" applyAlignment="1">
      <alignment horizontal="center" shrinkToFit="1"/>
    </xf>
    <xf numFmtId="0" fontId="33" fillId="0" borderId="0" xfId="48" applyFont="1" applyFill="1"/>
    <xf numFmtId="190" fontId="33" fillId="0" borderId="0" xfId="1" applyNumberFormat="1" applyFont="1" applyFill="1"/>
    <xf numFmtId="0" fontId="25" fillId="41" borderId="22" xfId="48" applyFont="1" applyFill="1" applyBorder="1" applyAlignment="1">
      <alignment horizontal="center" vertical="center" shrinkToFit="1"/>
    </xf>
    <xf numFmtId="0" fontId="33" fillId="0" borderId="16" xfId="48" applyFont="1" applyFill="1" applyBorder="1"/>
    <xf numFmtId="0" fontId="33" fillId="0" borderId="0" xfId="48" applyFont="1" applyFill="1" applyBorder="1"/>
    <xf numFmtId="190" fontId="33" fillId="0" borderId="0" xfId="1" applyNumberFormat="1" applyFont="1" applyFill="1" applyBorder="1"/>
    <xf numFmtId="0" fontId="25" fillId="41" borderId="12" xfId="48" applyFont="1" applyFill="1" applyBorder="1" applyAlignment="1">
      <alignment horizontal="center" vertical="center" shrinkToFit="1"/>
    </xf>
    <xf numFmtId="189" fontId="25" fillId="41" borderId="10" xfId="49" applyNumberFormat="1" applyFont="1" applyFill="1" applyBorder="1" applyAlignment="1">
      <alignment horizontal="center"/>
    </xf>
    <xf numFmtId="0" fontId="25" fillId="0" borderId="16" xfId="48" applyFont="1" applyFill="1" applyBorder="1"/>
    <xf numFmtId="0" fontId="25" fillId="0" borderId="0" xfId="48" applyFont="1" applyFill="1" applyBorder="1"/>
    <xf numFmtId="190" fontId="25" fillId="0" borderId="0" xfId="1" applyNumberFormat="1" applyFont="1" applyFill="1" applyBorder="1"/>
    <xf numFmtId="0" fontId="25" fillId="0" borderId="0" xfId="48" applyFont="1" applyFill="1"/>
    <xf numFmtId="189" fontId="25" fillId="44" borderId="10" xfId="49" applyNumberFormat="1" applyFont="1" applyFill="1" applyBorder="1" applyAlignment="1">
      <alignment horizontal="center"/>
    </xf>
    <xf numFmtId="0" fontId="33" fillId="0" borderId="16" xfId="48" applyFont="1" applyFill="1" applyBorder="1" applyAlignment="1">
      <alignment horizontal="center"/>
    </xf>
    <xf numFmtId="0" fontId="33" fillId="0" borderId="0" xfId="48" applyFont="1" applyFill="1" applyBorder="1" applyAlignment="1">
      <alignment horizontal="center"/>
    </xf>
    <xf numFmtId="190" fontId="33" fillId="0" borderId="0" xfId="1" applyNumberFormat="1" applyFont="1" applyFill="1" applyBorder="1" applyAlignment="1">
      <alignment horizontal="center"/>
    </xf>
    <xf numFmtId="0" fontId="33" fillId="0" borderId="36" xfId="48" applyFont="1" applyFill="1" applyBorder="1" applyAlignment="1">
      <alignment horizontal="center"/>
    </xf>
    <xf numFmtId="0" fontId="33" fillId="0" borderId="37" xfId="48" applyFont="1" applyFill="1" applyBorder="1" applyAlignment="1">
      <alignment horizontal="center"/>
    </xf>
    <xf numFmtId="0" fontId="25" fillId="0" borderId="10" xfId="48" applyFont="1" applyFill="1" applyBorder="1" applyAlignment="1">
      <alignment horizontal="center"/>
    </xf>
    <xf numFmtId="0" fontId="25" fillId="0" borderId="10" xfId="48" applyFont="1" applyFill="1" applyBorder="1" applyAlignment="1">
      <alignment horizontal="center" vertical="center"/>
    </xf>
    <xf numFmtId="0" fontId="25" fillId="0" borderId="10" xfId="48" applyFont="1" applyFill="1" applyBorder="1" applyAlignment="1">
      <alignment vertical="center" shrinkToFit="1"/>
    </xf>
    <xf numFmtId="3" fontId="25" fillId="0" borderId="10" xfId="49" applyNumberFormat="1" applyFont="1" applyFill="1" applyBorder="1" applyAlignment="1">
      <alignment horizontal="center"/>
    </xf>
    <xf numFmtId="0" fontId="25" fillId="0" borderId="10" xfId="48" applyFont="1" applyFill="1" applyBorder="1" applyAlignment="1">
      <alignment horizontal="center" vertical="center" shrinkToFit="1"/>
    </xf>
    <xf numFmtId="0" fontId="33" fillId="0" borderId="38" xfId="48" applyFont="1" applyFill="1" applyBorder="1"/>
    <xf numFmtId="0" fontId="33" fillId="0" borderId="39" xfId="48" applyFont="1" applyFill="1" applyBorder="1"/>
    <xf numFmtId="0" fontId="33" fillId="0" borderId="40" xfId="48" applyFont="1" applyFill="1" applyBorder="1"/>
    <xf numFmtId="0" fontId="33" fillId="0" borderId="41" xfId="48" applyFont="1" applyFill="1" applyBorder="1"/>
    <xf numFmtId="0" fontId="25" fillId="0" borderId="10" xfId="48" applyFont="1" applyFill="1" applyBorder="1" applyAlignment="1">
      <alignment horizontal="left" vertical="center" shrinkToFit="1"/>
    </xf>
    <xf numFmtId="0" fontId="33" fillId="0" borderId="36" xfId="48" applyFont="1" applyFill="1" applyBorder="1"/>
    <xf numFmtId="0" fontId="33" fillId="0" borderId="37" xfId="48" applyFont="1" applyFill="1" applyBorder="1"/>
    <xf numFmtId="37" fontId="25" fillId="41" borderId="10" xfId="46" applyNumberFormat="1" applyFont="1" applyFill="1" applyBorder="1" applyAlignment="1">
      <alignment horizontal="center" vertical="center" shrinkToFit="1"/>
    </xf>
    <xf numFmtId="189" fontId="25" fillId="33" borderId="10" xfId="49" applyNumberFormat="1" applyFont="1" applyFill="1" applyBorder="1" applyAlignment="1">
      <alignment horizontal="center"/>
    </xf>
    <xf numFmtId="0" fontId="33" fillId="0" borderId="16" xfId="48" applyFont="1" applyFill="1" applyBorder="1" applyAlignment="1"/>
    <xf numFmtId="0" fontId="33" fillId="0" borderId="0" xfId="48" applyFont="1" applyFill="1" applyBorder="1" applyAlignment="1"/>
    <xf numFmtId="190" fontId="33" fillId="0" borderId="0" xfId="1" applyNumberFormat="1" applyFont="1" applyFill="1" applyBorder="1" applyAlignment="1"/>
    <xf numFmtId="3" fontId="25" fillId="0" borderId="10" xfId="50" applyNumberFormat="1" applyFont="1" applyFill="1" applyBorder="1" applyAlignment="1">
      <alignment horizontal="center"/>
    </xf>
    <xf numFmtId="0" fontId="25" fillId="41" borderId="10" xfId="48" applyFont="1" applyFill="1" applyBorder="1" applyAlignment="1">
      <alignment horizontal="center" vertical="center" shrinkToFit="1"/>
    </xf>
    <xf numFmtId="3" fontId="25" fillId="41" borderId="10" xfId="50" applyNumberFormat="1" applyFont="1" applyFill="1" applyBorder="1" applyAlignment="1">
      <alignment horizontal="center" vertical="center" shrinkToFit="1"/>
    </xf>
    <xf numFmtId="0" fontId="25" fillId="41" borderId="10" xfId="48" applyFont="1" applyFill="1" applyBorder="1" applyAlignment="1">
      <alignment horizontal="center" vertical="center"/>
    </xf>
    <xf numFmtId="3" fontId="25" fillId="41" borderId="10" xfId="50" applyNumberFormat="1" applyFont="1" applyFill="1" applyBorder="1" applyAlignment="1">
      <alignment horizontal="center" vertical="center"/>
    </xf>
    <xf numFmtId="0" fontId="33" fillId="0" borderId="0" xfId="48" applyFont="1" applyFill="1" applyAlignment="1"/>
    <xf numFmtId="0" fontId="25" fillId="0" borderId="10" xfId="48" applyFont="1" applyFill="1" applyBorder="1" applyAlignment="1">
      <alignment horizontal="center" shrinkToFit="1"/>
    </xf>
    <xf numFmtId="0" fontId="33" fillId="0" borderId="0" xfId="48" applyFont="1" applyFill="1" applyAlignment="1">
      <alignment horizontal="center" vertical="center" shrinkToFit="1"/>
    </xf>
    <xf numFmtId="0" fontId="33" fillId="0" borderId="0" xfId="48" applyFont="1" applyFill="1" applyAlignment="1">
      <alignment vertical="center" shrinkToFit="1"/>
    </xf>
    <xf numFmtId="189" fontId="25" fillId="0" borderId="0" xfId="49" applyNumberFormat="1" applyFont="1" applyFill="1" applyAlignment="1">
      <alignment horizontal="center"/>
    </xf>
    <xf numFmtId="1" fontId="25" fillId="41" borderId="10" xfId="49" applyNumberFormat="1" applyFont="1" applyFill="1" applyBorder="1" applyAlignment="1">
      <alignment horizontal="center" vertical="center"/>
    </xf>
    <xf numFmtId="1" fontId="25" fillId="41" borderId="10" xfId="46" applyNumberFormat="1" applyFont="1" applyFill="1" applyBorder="1" applyAlignment="1">
      <alignment horizontal="center" vertical="center"/>
    </xf>
    <xf numFmtId="0" fontId="25" fillId="0" borderId="22" xfId="48" applyFont="1" applyFill="1" applyBorder="1" applyAlignment="1">
      <alignment horizontal="center" vertical="center" shrinkToFit="1"/>
    </xf>
    <xf numFmtId="0" fontId="25" fillId="0" borderId="13" xfId="48" applyFont="1" applyFill="1" applyBorder="1" applyAlignment="1">
      <alignment horizontal="left" vertical="center" shrinkToFit="1"/>
    </xf>
    <xf numFmtId="1" fontId="25" fillId="0" borderId="10" xfId="49" applyNumberFormat="1" applyFont="1" applyFill="1" applyBorder="1" applyAlignment="1">
      <alignment horizontal="center" vertical="center"/>
    </xf>
    <xf numFmtId="1" fontId="25" fillId="0" borderId="22" xfId="46" applyNumberFormat="1" applyFont="1" applyFill="1" applyBorder="1" applyAlignment="1">
      <alignment horizontal="center" vertical="center"/>
    </xf>
    <xf numFmtId="0" fontId="25" fillId="0" borderId="22" xfId="48" applyFont="1" applyFill="1" applyBorder="1" applyAlignment="1">
      <alignment horizontal="center" vertical="center"/>
    </xf>
    <xf numFmtId="1" fontId="33" fillId="0" borderId="20" xfId="48" applyNumberFormat="1" applyFont="1" applyFill="1" applyBorder="1" applyAlignment="1">
      <alignment horizontal="center" vertical="center" shrinkToFit="1"/>
    </xf>
    <xf numFmtId="0" fontId="33" fillId="0" borderId="20" xfId="48" applyFont="1" applyFill="1" applyBorder="1" applyAlignment="1">
      <alignment horizontal="left" vertical="center" shrinkToFit="1"/>
    </xf>
    <xf numFmtId="1" fontId="33" fillId="40" borderId="20" xfId="46" applyNumberFormat="1" applyFont="1" applyFill="1" applyBorder="1" applyAlignment="1">
      <alignment horizontal="center" vertical="center"/>
    </xf>
    <xf numFmtId="0" fontId="36" fillId="0" borderId="20" xfId="48" applyFont="1" applyFill="1" applyBorder="1" applyAlignment="1">
      <alignment horizontal="center" vertical="center"/>
    </xf>
    <xf numFmtId="1" fontId="33" fillId="0" borderId="24" xfId="48" applyNumberFormat="1" applyFont="1" applyFill="1" applyBorder="1" applyAlignment="1">
      <alignment horizontal="center" vertical="center" shrinkToFit="1"/>
    </xf>
    <xf numFmtId="0" fontId="33" fillId="0" borderId="24" xfId="48" applyFont="1" applyFill="1" applyBorder="1" applyAlignment="1">
      <alignment horizontal="left" vertical="center" shrinkToFit="1"/>
    </xf>
    <xf numFmtId="1" fontId="33" fillId="40" borderId="24" xfId="46" applyNumberFormat="1" applyFont="1" applyFill="1" applyBorder="1" applyAlignment="1">
      <alignment horizontal="center" vertical="center"/>
    </xf>
    <xf numFmtId="0" fontId="36" fillId="0" borderId="24" xfId="48" applyFont="1" applyFill="1" applyBorder="1" applyAlignment="1">
      <alignment horizontal="center" vertical="center"/>
    </xf>
    <xf numFmtId="1" fontId="33" fillId="0" borderId="23" xfId="48" applyNumberFormat="1" applyFont="1" applyFill="1" applyBorder="1" applyAlignment="1">
      <alignment horizontal="center" vertical="center" shrinkToFit="1"/>
    </xf>
    <xf numFmtId="0" fontId="33" fillId="0" borderId="23" xfId="48" applyFont="1" applyFill="1" applyBorder="1" applyAlignment="1">
      <alignment horizontal="left" vertical="center" shrinkToFit="1"/>
    </xf>
    <xf numFmtId="1" fontId="33" fillId="40" borderId="23" xfId="46" applyNumberFormat="1" applyFont="1" applyFill="1" applyBorder="1" applyAlignment="1">
      <alignment horizontal="center" vertical="center"/>
    </xf>
    <xf numFmtId="0" fontId="36" fillId="0" borderId="23" xfId="48" applyFont="1" applyFill="1" applyBorder="1" applyAlignment="1">
      <alignment horizontal="center" vertical="center"/>
    </xf>
    <xf numFmtId="1" fontId="25" fillId="46" borderId="10" xfId="49" applyNumberFormat="1" applyFont="1" applyFill="1" applyBorder="1" applyAlignment="1">
      <alignment horizontal="center" vertical="center"/>
    </xf>
    <xf numFmtId="0" fontId="25" fillId="0" borderId="32" xfId="48" applyFont="1" applyFill="1" applyBorder="1" applyAlignment="1">
      <alignment horizontal="center" vertical="center" shrinkToFit="1"/>
    </xf>
    <xf numFmtId="0" fontId="25" fillId="0" borderId="32" xfId="48" applyFont="1" applyFill="1" applyBorder="1" applyAlignment="1">
      <alignment horizontal="left" vertical="center" shrinkToFit="1"/>
    </xf>
    <xf numFmtId="1" fontId="25" fillId="0" borderId="10" xfId="46" applyNumberFormat="1" applyFont="1" applyFill="1" applyBorder="1" applyAlignment="1">
      <alignment horizontal="center" vertical="center"/>
    </xf>
    <xf numFmtId="0" fontId="36" fillId="0" borderId="10" xfId="48" applyFont="1" applyFill="1" applyBorder="1" applyAlignment="1">
      <alignment horizontal="center" vertical="center"/>
    </xf>
    <xf numFmtId="0" fontId="33" fillId="0" borderId="20" xfId="48" applyFont="1" applyFill="1" applyBorder="1" applyAlignment="1">
      <alignment vertical="center" shrinkToFit="1"/>
    </xf>
    <xf numFmtId="0" fontId="38" fillId="0" borderId="24" xfId="44" applyFont="1" applyFill="1" applyBorder="1" applyAlignment="1">
      <alignment horizontal="center" vertical="center"/>
    </xf>
    <xf numFmtId="0" fontId="33" fillId="0" borderId="24" xfId="48" applyFont="1" applyFill="1" applyBorder="1" applyAlignment="1">
      <alignment vertical="center" shrinkToFit="1"/>
    </xf>
    <xf numFmtId="0" fontId="38" fillId="0" borderId="23" xfId="44" applyFont="1" applyFill="1" applyBorder="1" applyAlignment="1">
      <alignment horizontal="center" vertical="center"/>
    </xf>
    <xf numFmtId="0" fontId="33" fillId="0" borderId="23" xfId="48" applyFont="1" applyFill="1" applyBorder="1" applyAlignment="1">
      <alignment vertical="center" shrinkToFit="1"/>
    </xf>
    <xf numFmtId="1" fontId="25" fillId="46" borderId="12" xfId="49" applyNumberFormat="1" applyFont="1" applyFill="1" applyBorder="1" applyAlignment="1">
      <alignment horizontal="center" vertical="center"/>
    </xf>
    <xf numFmtId="191" fontId="25" fillId="46" borderId="12" xfId="50" applyNumberFormat="1" applyFont="1" applyFill="1" applyBorder="1" applyAlignment="1">
      <alignment horizontal="center" vertical="center"/>
    </xf>
    <xf numFmtId="37" fontId="25" fillId="46" borderId="12" xfId="46" applyNumberFormat="1" applyFont="1" applyFill="1" applyBorder="1" applyAlignment="1">
      <alignment horizontal="center" vertical="center"/>
    </xf>
    <xf numFmtId="0" fontId="38" fillId="0" borderId="20" xfId="44" applyFont="1" applyFill="1" applyBorder="1" applyAlignment="1">
      <alignment horizontal="center" vertical="center"/>
    </xf>
    <xf numFmtId="191" fontId="25" fillId="46" borderId="10" xfId="50" applyNumberFormat="1" applyFont="1" applyFill="1" applyBorder="1" applyAlignment="1">
      <alignment horizontal="center" vertical="center"/>
    </xf>
    <xf numFmtId="0" fontId="25" fillId="0" borderId="13" xfId="48" applyFont="1" applyFill="1" applyBorder="1" applyAlignment="1">
      <alignment horizontal="left" vertical="center"/>
    </xf>
    <xf numFmtId="37" fontId="25" fillId="46" borderId="10" xfId="1" applyNumberFormat="1" applyFont="1" applyFill="1" applyBorder="1" applyAlignment="1">
      <alignment horizontal="center" vertical="center"/>
    </xf>
    <xf numFmtId="37" fontId="25" fillId="46" borderId="10" xfId="46" applyNumberFormat="1" applyFont="1" applyFill="1" applyBorder="1" applyAlignment="1">
      <alignment horizontal="center" vertical="center"/>
    </xf>
    <xf numFmtId="3" fontId="25" fillId="46" borderId="10" xfId="50" applyNumberFormat="1" applyFont="1" applyFill="1" applyBorder="1" applyAlignment="1">
      <alignment horizontal="center" vertical="center"/>
    </xf>
    <xf numFmtId="1" fontId="39" fillId="33" borderId="10" xfId="44" applyNumberFormat="1" applyFont="1" applyFill="1" applyBorder="1" applyAlignment="1">
      <alignment horizontal="center" vertical="center"/>
    </xf>
    <xf numFmtId="3" fontId="39" fillId="33" borderId="10" xfId="50" applyNumberFormat="1" applyFont="1" applyFill="1" applyBorder="1" applyAlignment="1">
      <alignment horizontal="center" vertical="center"/>
    </xf>
    <xf numFmtId="37" fontId="39" fillId="33" borderId="10" xfId="1" applyNumberFormat="1" applyFont="1" applyFill="1" applyBorder="1" applyAlignment="1">
      <alignment horizontal="center" vertical="center"/>
    </xf>
    <xf numFmtId="0" fontId="19" fillId="44" borderId="11" xfId="0" applyFont="1" applyFill="1" applyBorder="1" applyAlignment="1">
      <alignment horizontal="center" vertical="center"/>
    </xf>
    <xf numFmtId="1" fontId="19" fillId="44" borderId="10" xfId="0" applyNumberFormat="1" applyFont="1" applyFill="1" applyBorder="1" applyAlignment="1">
      <alignment horizontal="center" vertical="center"/>
    </xf>
    <xf numFmtId="37" fontId="19" fillId="44" borderId="10" xfId="1" applyNumberFormat="1" applyFont="1" applyFill="1" applyBorder="1" applyAlignment="1">
      <alignment horizontal="center" vertical="center"/>
    </xf>
    <xf numFmtId="37" fontId="31" fillId="45" borderId="10" xfId="46" applyNumberFormat="1" applyFont="1" applyFill="1" applyBorder="1" applyAlignment="1">
      <alignment horizontal="center" vertical="center"/>
    </xf>
    <xf numFmtId="0" fontId="25" fillId="0" borderId="13" xfId="48" applyFont="1" applyFill="1" applyBorder="1" applyAlignment="1">
      <alignment horizontal="center" vertical="center" shrinkToFit="1"/>
    </xf>
    <xf numFmtId="0" fontId="18" fillId="33" borderId="20" xfId="0" applyFont="1" applyFill="1" applyBorder="1" applyAlignment="1">
      <alignment horizontal="center" shrinkToFit="1"/>
    </xf>
    <xf numFmtId="0" fontId="18" fillId="33" borderId="24" xfId="0" applyFont="1" applyFill="1" applyBorder="1" applyAlignment="1">
      <alignment horizontal="center" shrinkToFit="1"/>
    </xf>
    <xf numFmtId="0" fontId="18" fillId="33" borderId="23" xfId="0" applyFont="1" applyFill="1" applyBorder="1" applyAlignment="1">
      <alignment horizontal="center" shrinkToFit="1"/>
    </xf>
    <xf numFmtId="0" fontId="19" fillId="35" borderId="1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shrinkToFit="1"/>
    </xf>
    <xf numFmtId="0" fontId="19" fillId="36" borderId="10" xfId="0" applyFont="1" applyFill="1" applyBorder="1" applyAlignment="1">
      <alignment horizontal="center" shrinkToFit="1"/>
    </xf>
    <xf numFmtId="0" fontId="19" fillId="0" borderId="0" xfId="0" applyFont="1" applyAlignment="1">
      <alignment shrinkToFit="1"/>
    </xf>
    <xf numFmtId="37" fontId="23" fillId="0" borderId="20" xfId="1" applyNumberFormat="1" applyFont="1" applyFill="1" applyBorder="1" applyAlignment="1">
      <alignment horizontal="center" shrinkToFit="1"/>
    </xf>
    <xf numFmtId="37" fontId="23" fillId="0" borderId="24" xfId="1" applyNumberFormat="1" applyFont="1" applyFill="1" applyBorder="1" applyAlignment="1">
      <alignment horizontal="center" shrinkToFit="1"/>
    </xf>
    <xf numFmtId="37" fontId="23" fillId="0" borderId="23" xfId="1" applyNumberFormat="1" applyFont="1" applyFill="1" applyBorder="1" applyAlignment="1">
      <alignment horizontal="center" shrinkToFit="1"/>
    </xf>
    <xf numFmtId="0" fontId="18" fillId="0" borderId="0" xfId="0" applyFont="1"/>
    <xf numFmtId="0" fontId="19" fillId="44" borderId="10" xfId="0" applyFont="1" applyFill="1" applyBorder="1" applyAlignment="1">
      <alignment horizontal="center"/>
    </xf>
    <xf numFmtId="0" fontId="19" fillId="44" borderId="10" xfId="0" applyFont="1" applyFill="1" applyBorder="1" applyAlignment="1">
      <alignment horizontal="center" shrinkToFit="1"/>
    </xf>
    <xf numFmtId="0" fontId="19" fillId="0" borderId="0" xfId="0" applyFont="1" applyAlignment="1">
      <alignment horizontal="center"/>
    </xf>
    <xf numFmtId="0" fontId="18" fillId="0" borderId="10" xfId="0" applyFont="1" applyFill="1" applyBorder="1" applyAlignment="1">
      <alignment horizontal="center" shrinkToFit="1"/>
    </xf>
    <xf numFmtId="0" fontId="18" fillId="0" borderId="0" xfId="0" applyFont="1" applyAlignment="1">
      <alignment horizontal="center"/>
    </xf>
    <xf numFmtId="0" fontId="40" fillId="0" borderId="0" xfId="0" applyFont="1" applyAlignment="1">
      <alignment shrinkToFit="1"/>
    </xf>
    <xf numFmtId="0" fontId="23" fillId="0" borderId="10" xfId="0" applyFont="1" applyFill="1" applyBorder="1" applyAlignment="1">
      <alignment horizontal="center" shrinkToFit="1"/>
    </xf>
    <xf numFmtId="0" fontId="41" fillId="0" borderId="0" xfId="52" applyFont="1" applyAlignment="1">
      <alignment horizontal="center"/>
    </xf>
    <xf numFmtId="0" fontId="41" fillId="0" borderId="0" xfId="52" applyFont="1"/>
    <xf numFmtId="0" fontId="36" fillId="40" borderId="22" xfId="51" applyFont="1" applyFill="1" applyBorder="1" applyAlignment="1">
      <alignment horizontal="center" vertical="center" shrinkToFit="1"/>
    </xf>
    <xf numFmtId="49" fontId="25" fillId="0" borderId="22" xfId="51" applyNumberFormat="1" applyFont="1" applyFill="1" applyBorder="1" applyAlignment="1">
      <alignment horizontal="center" vertical="center" shrinkToFit="1"/>
    </xf>
    <xf numFmtId="0" fontId="36" fillId="40" borderId="26" xfId="51" applyFont="1" applyFill="1" applyBorder="1" applyAlignment="1">
      <alignment horizontal="center" vertical="center" shrinkToFit="1"/>
    </xf>
    <xf numFmtId="49" fontId="25" fillId="0" borderId="26" xfId="51" applyNumberFormat="1" applyFont="1" applyFill="1" applyBorder="1" applyAlignment="1">
      <alignment horizontal="center" vertical="center" shrinkToFit="1"/>
    </xf>
    <xf numFmtId="0" fontId="36" fillId="40" borderId="12" xfId="51" applyFont="1" applyFill="1" applyBorder="1" applyAlignment="1">
      <alignment horizontal="center" vertical="center" shrinkToFit="1"/>
    </xf>
    <xf numFmtId="49" fontId="25" fillId="0" borderId="12" xfId="51" applyNumberFormat="1" applyFont="1" applyFill="1" applyBorder="1" applyAlignment="1">
      <alignment horizontal="center" vertical="center" shrinkToFit="1"/>
    </xf>
    <xf numFmtId="0" fontId="36" fillId="40" borderId="10" xfId="51" applyFont="1" applyFill="1" applyBorder="1" applyAlignment="1">
      <alignment horizontal="center" vertical="center" shrinkToFit="1"/>
    </xf>
    <xf numFmtId="0" fontId="25" fillId="40" borderId="10" xfId="51" applyFont="1" applyFill="1" applyBorder="1" applyAlignment="1">
      <alignment horizontal="center" vertical="center" shrinkToFit="1"/>
    </xf>
    <xf numFmtId="1" fontId="25" fillId="0" borderId="10" xfId="51" applyNumberFormat="1" applyFont="1" applyFill="1" applyBorder="1" applyAlignment="1">
      <alignment horizontal="center" vertical="center" shrinkToFit="1"/>
    </xf>
    <xf numFmtId="1" fontId="25" fillId="0" borderId="10" xfId="51" applyNumberFormat="1" applyFont="1" applyFill="1" applyBorder="1" applyAlignment="1">
      <alignment horizontal="center" vertical="center"/>
    </xf>
    <xf numFmtId="49" fontId="25" fillId="0" borderId="10" xfId="51" applyNumberFormat="1" applyFont="1" applyFill="1" applyBorder="1" applyAlignment="1">
      <alignment horizontal="center" shrinkToFit="1"/>
    </xf>
    <xf numFmtId="1" fontId="36" fillId="40" borderId="10" xfId="51" applyNumberFormat="1" applyFont="1" applyFill="1" applyBorder="1" applyAlignment="1">
      <alignment horizontal="center"/>
    </xf>
    <xf numFmtId="1" fontId="25" fillId="40" borderId="10" xfId="51" applyNumberFormat="1" applyFont="1" applyFill="1" applyBorder="1" applyAlignment="1">
      <alignment shrinkToFit="1"/>
    </xf>
    <xf numFmtId="1" fontId="36" fillId="40" borderId="10" xfId="51" applyNumberFormat="1" applyFont="1" applyFill="1" applyBorder="1"/>
    <xf numFmtId="1" fontId="25" fillId="0" borderId="10" xfId="51" applyNumberFormat="1" applyFont="1" applyFill="1" applyBorder="1" applyAlignment="1" applyProtection="1">
      <alignment horizontal="center" vertical="center" shrinkToFit="1"/>
      <protection locked="0"/>
    </xf>
    <xf numFmtId="0" fontId="33" fillId="0" borderId="10" xfId="51" applyFont="1" applyFill="1" applyBorder="1" applyAlignment="1">
      <alignment horizontal="center" shrinkToFit="1"/>
    </xf>
    <xf numFmtId="0" fontId="33" fillId="0" borderId="30" xfId="51" applyFont="1" applyFill="1" applyBorder="1" applyAlignment="1">
      <alignment horizontal="center" shrinkToFit="1"/>
    </xf>
    <xf numFmtId="0" fontId="36" fillId="40" borderId="30" xfId="51" applyFont="1" applyFill="1" applyBorder="1" applyAlignment="1">
      <alignment horizontal="center" shrinkToFit="1"/>
    </xf>
    <xf numFmtId="0" fontId="37" fillId="40" borderId="10" xfId="51" applyFont="1" applyFill="1" applyBorder="1" applyAlignment="1">
      <alignment horizontal="center"/>
    </xf>
    <xf numFmtId="0" fontId="37" fillId="40" borderId="10" xfId="51" applyFont="1" applyFill="1" applyBorder="1" applyAlignment="1">
      <alignment horizontal="center" vertical="center" shrinkToFit="1"/>
    </xf>
    <xf numFmtId="0" fontId="33" fillId="0" borderId="42" xfId="52" applyFont="1" applyFill="1" applyBorder="1" applyAlignment="1">
      <alignment horizontal="left" shrinkToFit="1"/>
    </xf>
    <xf numFmtId="0" fontId="42" fillId="49" borderId="10" xfId="0" applyFont="1" applyFill="1" applyBorder="1" applyAlignment="1">
      <alignment shrinkToFit="1"/>
    </xf>
    <xf numFmtId="0" fontId="42" fillId="0" borderId="10" xfId="0" quotePrefix="1" applyFont="1" applyBorder="1" applyAlignment="1">
      <alignment horizontal="center" shrinkToFit="1"/>
    </xf>
    <xf numFmtId="0" fontId="33" fillId="48" borderId="43" xfId="52" applyFont="1" applyFill="1" applyBorder="1" applyAlignment="1">
      <alignment horizontal="center"/>
    </xf>
    <xf numFmtId="0" fontId="33" fillId="48" borderId="44" xfId="52" applyFont="1" applyFill="1" applyBorder="1" applyAlignment="1">
      <alignment horizontal="left" shrinkToFit="1"/>
    </xf>
    <xf numFmtId="0" fontId="37" fillId="48" borderId="44" xfId="52" applyFont="1" applyFill="1" applyBorder="1" applyAlignment="1">
      <alignment horizontal="center"/>
    </xf>
    <xf numFmtId="0" fontId="33" fillId="0" borderId="32" xfId="48" applyFont="1" applyFill="1" applyBorder="1" applyAlignment="1">
      <alignment horizontal="center" vertical="center"/>
    </xf>
    <xf numFmtId="0" fontId="33" fillId="0" borderId="10" xfId="53" applyFont="1" applyFill="1" applyBorder="1" applyAlignment="1">
      <alignment horizontal="center"/>
    </xf>
    <xf numFmtId="0" fontId="23" fillId="48" borderId="43" xfId="52" applyFont="1" applyFill="1" applyBorder="1" applyAlignment="1">
      <alignment horizontal="center" shrinkToFit="1"/>
    </xf>
    <xf numFmtId="0" fontId="42" fillId="0" borderId="10" xfId="0" applyFont="1" applyBorder="1" applyAlignment="1">
      <alignment shrinkToFit="1"/>
    </xf>
    <xf numFmtId="192" fontId="33" fillId="0" borderId="42" xfId="52" applyNumberFormat="1" applyFont="1" applyFill="1" applyBorder="1" applyAlignment="1">
      <alignment horizontal="left" shrinkToFit="1"/>
    </xf>
    <xf numFmtId="0" fontId="42" fillId="0" borderId="10" xfId="0" applyFont="1" applyBorder="1" applyAlignment="1">
      <alignment horizontal="center" shrinkToFit="1"/>
    </xf>
    <xf numFmtId="0" fontId="33" fillId="0" borderId="42" xfId="52" applyFont="1" applyFill="1" applyBorder="1" applyAlignment="1">
      <alignment horizontal="center" shrinkToFit="1"/>
    </xf>
    <xf numFmtId="0" fontId="41" fillId="0" borderId="0" xfId="52" applyFont="1" applyFill="1" applyAlignment="1">
      <alignment horizontal="center"/>
    </xf>
    <xf numFmtId="0" fontId="41" fillId="0" borderId="0" xfId="52" applyFont="1" applyFill="1"/>
    <xf numFmtId="0" fontId="23" fillId="48" borderId="45" xfId="52" applyFont="1" applyFill="1" applyBorder="1" applyAlignment="1">
      <alignment horizontal="center" shrinkToFit="1"/>
    </xf>
    <xf numFmtId="0" fontId="23" fillId="48" borderId="10" xfId="52" applyFont="1" applyFill="1" applyBorder="1" applyAlignment="1">
      <alignment horizontal="center" shrinkToFit="1"/>
    </xf>
    <xf numFmtId="0" fontId="23" fillId="48" borderId="46" xfId="52" applyFont="1" applyFill="1" applyBorder="1" applyAlignment="1">
      <alignment horizontal="center" shrinkToFit="1"/>
    </xf>
    <xf numFmtId="0" fontId="37" fillId="0" borderId="10" xfId="51" applyFont="1" applyFill="1" applyBorder="1" applyAlignment="1">
      <alignment horizontal="center"/>
    </xf>
    <xf numFmtId="0" fontId="37" fillId="0" borderId="10" xfId="51" applyFont="1" applyFill="1" applyBorder="1" applyAlignment="1">
      <alignment horizontal="center" vertical="center" shrinkToFit="1"/>
    </xf>
    <xf numFmtId="0" fontId="33" fillId="0" borderId="43" xfId="52" applyFont="1" applyFill="1" applyBorder="1" applyAlignment="1">
      <alignment horizontal="center"/>
    </xf>
    <xf numFmtId="0" fontId="33" fillId="0" borderId="44" xfId="52" applyFont="1" applyFill="1" applyBorder="1" applyAlignment="1">
      <alignment horizontal="left" shrinkToFit="1"/>
    </xf>
    <xf numFmtId="0" fontId="37" fillId="0" borderId="44" xfId="52" applyFont="1" applyFill="1" applyBorder="1" applyAlignment="1">
      <alignment horizontal="center"/>
    </xf>
    <xf numFmtId="0" fontId="23" fillId="0" borderId="43" xfId="52" applyFont="1" applyFill="1" applyBorder="1" applyAlignment="1">
      <alignment horizontal="center" shrinkToFit="1"/>
    </xf>
    <xf numFmtId="0" fontId="41" fillId="0" borderId="0" xfId="52" applyFont="1" applyFill="1" applyAlignment="1">
      <alignment horizontal="left"/>
    </xf>
    <xf numFmtId="0" fontId="18" fillId="0" borderId="10" xfId="0" applyFont="1" applyFill="1" applyBorder="1" applyAlignment="1">
      <alignment shrinkToFit="1"/>
    </xf>
    <xf numFmtId="0" fontId="42" fillId="0" borderId="42" xfId="52" applyFont="1" applyFill="1" applyBorder="1" applyAlignment="1">
      <alignment horizontal="left" shrinkToFit="1"/>
    </xf>
    <xf numFmtId="0" fontId="42" fillId="48" borderId="43" xfId="52" applyFont="1" applyFill="1" applyBorder="1" applyAlignment="1">
      <alignment horizontal="center" shrinkToFit="1"/>
    </xf>
    <xf numFmtId="0" fontId="37" fillId="48" borderId="44" xfId="52" applyFont="1" applyFill="1" applyBorder="1" applyAlignment="1">
      <alignment horizontal="center" shrinkToFit="1"/>
    </xf>
    <xf numFmtId="0" fontId="42" fillId="0" borderId="10" xfId="0" applyFont="1" applyFill="1" applyBorder="1" applyAlignment="1">
      <alignment horizontal="center" shrinkToFit="1"/>
    </xf>
    <xf numFmtId="0" fontId="42" fillId="0" borderId="43" xfId="52" applyFont="1" applyFill="1" applyBorder="1" applyAlignment="1">
      <alignment horizontal="center" shrinkToFit="1"/>
    </xf>
    <xf numFmtId="0" fontId="37" fillId="0" borderId="44" xfId="52" applyFont="1" applyFill="1" applyBorder="1" applyAlignment="1">
      <alignment horizontal="center" shrinkToFit="1"/>
    </xf>
    <xf numFmtId="0" fontId="41" fillId="0" borderId="0" xfId="52" applyFont="1" applyFill="1" applyBorder="1"/>
    <xf numFmtId="49" fontId="33" fillId="0" borderId="0" xfId="52" applyNumberFormat="1" applyFont="1" applyFill="1" applyBorder="1" applyAlignment="1">
      <alignment horizontal="center" shrinkToFit="1"/>
    </xf>
    <xf numFmtId="0" fontId="41" fillId="0" borderId="0" xfId="52" applyFont="1" applyBorder="1"/>
    <xf numFmtId="0" fontId="23" fillId="48" borderId="30" xfId="52" applyFont="1" applyFill="1" applyBorder="1" applyAlignment="1">
      <alignment horizontal="center" shrinkToFit="1"/>
    </xf>
    <xf numFmtId="0" fontId="42" fillId="48" borderId="44" xfId="52" applyFont="1" applyFill="1" applyBorder="1" applyAlignment="1">
      <alignment horizontal="left" shrinkToFit="1"/>
    </xf>
    <xf numFmtId="0" fontId="37" fillId="40" borderId="10" xfId="51" applyFont="1" applyFill="1" applyBorder="1" applyAlignment="1">
      <alignment horizontal="center" shrinkToFit="1"/>
    </xf>
    <xf numFmtId="0" fontId="33" fillId="0" borderId="32" xfId="48" applyFont="1" applyFill="1" applyBorder="1" applyAlignment="1">
      <alignment horizontal="center"/>
    </xf>
    <xf numFmtId="0" fontId="42" fillId="0" borderId="44" xfId="52" applyFont="1" applyFill="1" applyBorder="1" applyAlignment="1">
      <alignment horizontal="left" shrinkToFit="1"/>
    </xf>
    <xf numFmtId="49" fontId="36" fillId="40" borderId="30" xfId="51" applyNumberFormat="1" applyFont="1" applyFill="1" applyBorder="1" applyAlignment="1">
      <alignment horizontal="center" shrinkToFit="1"/>
    </xf>
    <xf numFmtId="0" fontId="37" fillId="40" borderId="12" xfId="51" applyFont="1" applyFill="1" applyBorder="1" applyAlignment="1">
      <alignment horizontal="center"/>
    </xf>
    <xf numFmtId="0" fontId="37" fillId="40" borderId="12" xfId="51" applyFont="1" applyFill="1" applyBorder="1" applyAlignment="1">
      <alignment horizontal="center" vertical="center" shrinkToFit="1"/>
    </xf>
    <xf numFmtId="0" fontId="42" fillId="0" borderId="48" xfId="52" applyFont="1" applyFill="1" applyBorder="1" applyAlignment="1">
      <alignment horizontal="left" shrinkToFit="1"/>
    </xf>
    <xf numFmtId="0" fontId="42" fillId="48" borderId="46" xfId="52" applyFont="1" applyFill="1" applyBorder="1" applyAlignment="1">
      <alignment horizontal="center" shrinkToFit="1"/>
    </xf>
    <xf numFmtId="0" fontId="42" fillId="48" borderId="49" xfId="52" applyFont="1" applyFill="1" applyBorder="1" applyAlignment="1">
      <alignment horizontal="left" shrinkToFit="1"/>
    </xf>
    <xf numFmtId="0" fontId="33" fillId="48" borderId="49" xfId="52" applyFont="1" applyFill="1" applyBorder="1" applyAlignment="1">
      <alignment horizontal="center" shrinkToFit="1"/>
    </xf>
    <xf numFmtId="0" fontId="33" fillId="0" borderId="12" xfId="48" applyFont="1" applyFill="1" applyBorder="1" applyAlignment="1">
      <alignment horizontal="center" vertical="center"/>
    </xf>
    <xf numFmtId="0" fontId="33" fillId="0" borderId="12" xfId="53" applyFont="1" applyFill="1" applyBorder="1" applyAlignment="1">
      <alignment horizontal="center"/>
    </xf>
    <xf numFmtId="49" fontId="36" fillId="40" borderId="19" xfId="51" applyNumberFormat="1" applyFont="1" applyFill="1" applyBorder="1" applyAlignment="1">
      <alignment horizontal="center" shrinkToFit="1"/>
    </xf>
    <xf numFmtId="0" fontId="33" fillId="48" borderId="44" xfId="52" applyFont="1" applyFill="1" applyBorder="1" applyAlignment="1">
      <alignment horizontal="center" shrinkToFit="1"/>
    </xf>
    <xf numFmtId="0" fontId="33" fillId="0" borderId="10" xfId="48" applyFont="1" applyFill="1" applyBorder="1" applyAlignment="1">
      <alignment horizontal="center" vertical="center"/>
    </xf>
    <xf numFmtId="0" fontId="33" fillId="0" borderId="10" xfId="51" applyFont="1" applyFill="1" applyBorder="1" applyAlignment="1">
      <alignment shrinkToFit="1"/>
    </xf>
    <xf numFmtId="0" fontId="41" fillId="0" borderId="0" xfId="52" applyFont="1" applyAlignment="1">
      <alignment shrinkToFit="1"/>
    </xf>
    <xf numFmtId="0" fontId="36" fillId="0" borderId="12" xfId="48" applyFont="1" applyFill="1" applyBorder="1" applyAlignment="1">
      <alignment horizontal="center" vertical="center"/>
    </xf>
    <xf numFmtId="0" fontId="36" fillId="0" borderId="0" xfId="48" applyFont="1" applyFill="1" applyAlignment="1">
      <alignment horizontal="center" vertical="center"/>
    </xf>
    <xf numFmtId="0" fontId="16" fillId="0" borderId="0" xfId="0" applyFont="1"/>
    <xf numFmtId="0" fontId="19" fillId="0" borderId="0" xfId="0" applyFont="1" applyAlignment="1">
      <alignment horizontal="center" shrinkToFit="1"/>
    </xf>
    <xf numFmtId="0" fontId="19" fillId="51" borderId="10" xfId="0" applyFont="1" applyFill="1" applyBorder="1" applyAlignment="1">
      <alignment horizontal="center" shrinkToFit="1"/>
    </xf>
    <xf numFmtId="0" fontId="18" fillId="0" borderId="10" xfId="0" applyFont="1" applyBorder="1" applyAlignment="1">
      <alignment horizontal="left" shrinkToFit="1"/>
    </xf>
    <xf numFmtId="0" fontId="18" fillId="0" borderId="0" xfId="0" applyFont="1" applyAlignment="1">
      <alignment horizontal="left" shrinkToFit="1"/>
    </xf>
    <xf numFmtId="37" fontId="18" fillId="0" borderId="0" xfId="0" applyNumberFormat="1" applyFont="1" applyAlignment="1">
      <alignment horizontal="center" shrinkToFit="1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shrinkToFit="1"/>
    </xf>
    <xf numFmtId="37" fontId="19" fillId="0" borderId="0" xfId="1" applyNumberFormat="1" applyFont="1" applyFill="1" applyAlignment="1">
      <alignment shrinkToFit="1"/>
    </xf>
    <xf numFmtId="37" fontId="19" fillId="41" borderId="10" xfId="1" applyNumberFormat="1" applyFont="1" applyFill="1" applyBorder="1" applyAlignment="1">
      <alignment horizontal="center" shrinkToFit="1"/>
    </xf>
    <xf numFmtId="0" fontId="19" fillId="0" borderId="32" xfId="0" applyFont="1" applyFill="1" applyBorder="1" applyAlignment="1">
      <alignment horizontal="center" shrinkToFit="1"/>
    </xf>
    <xf numFmtId="0" fontId="19" fillId="0" borderId="33" xfId="0" applyFont="1" applyFill="1" applyBorder="1" applyAlignment="1">
      <alignment horizontal="center" shrinkToFit="1"/>
    </xf>
    <xf numFmtId="37" fontId="19" fillId="0" borderId="33" xfId="1" applyNumberFormat="1" applyFont="1" applyFill="1" applyBorder="1" applyAlignment="1">
      <alignment horizontal="center" shrinkToFit="1"/>
    </xf>
    <xf numFmtId="37" fontId="19" fillId="0" borderId="30" xfId="1" applyNumberFormat="1" applyFont="1" applyFill="1" applyBorder="1" applyAlignment="1">
      <alignment horizontal="center" shrinkToFit="1"/>
    </xf>
    <xf numFmtId="0" fontId="19" fillId="0" borderId="0" xfId="0" applyFont="1" applyFill="1" applyAlignment="1">
      <alignment horizontal="center" shrinkToFit="1"/>
    </xf>
    <xf numFmtId="0" fontId="18" fillId="0" borderId="33" xfId="0" applyFont="1" applyFill="1" applyBorder="1" applyAlignment="1">
      <alignment horizontal="center" shrinkToFit="1"/>
    </xf>
    <xf numFmtId="37" fontId="19" fillId="33" borderId="10" xfId="1" applyNumberFormat="1" applyFont="1" applyFill="1" applyBorder="1" applyAlignment="1">
      <alignment horizontal="center" vertical="center" shrinkToFit="1"/>
    </xf>
    <xf numFmtId="190" fontId="19" fillId="0" borderId="0" xfId="1" applyNumberFormat="1" applyFont="1" applyAlignment="1">
      <alignment horizontal="center" shrinkToFit="1"/>
    </xf>
    <xf numFmtId="0" fontId="32" fillId="0" borderId="0" xfId="0" applyFont="1" applyFill="1" applyAlignment="1">
      <alignment shrinkToFit="1"/>
    </xf>
    <xf numFmtId="0" fontId="16" fillId="0" borderId="0" xfId="0" applyFont="1" applyFill="1" applyAlignment="1">
      <alignment shrinkToFit="1"/>
    </xf>
    <xf numFmtId="37" fontId="19" fillId="52" borderId="10" xfId="1" applyNumberFormat="1" applyFont="1" applyFill="1" applyBorder="1" applyAlignment="1">
      <alignment horizontal="center" shrinkToFit="1"/>
    </xf>
    <xf numFmtId="0" fontId="0" fillId="0" borderId="0" xfId="0" applyFill="1" applyAlignment="1">
      <alignment shrinkToFit="1"/>
    </xf>
    <xf numFmtId="1" fontId="0" fillId="0" borderId="0" xfId="0" applyNumberFormat="1" applyFill="1" applyAlignment="1">
      <alignment shrinkToFit="1"/>
    </xf>
    <xf numFmtId="0" fontId="0" fillId="0" borderId="0" xfId="0" applyFill="1" applyAlignment="1">
      <alignment horizontal="left" shrinkToFit="1"/>
    </xf>
    <xf numFmtId="1" fontId="19" fillId="0" borderId="0" xfId="0" applyNumberFormat="1" applyFont="1" applyFill="1" applyBorder="1" applyAlignment="1">
      <alignment horizontal="center" shrinkToFit="1"/>
    </xf>
    <xf numFmtId="0" fontId="19" fillId="36" borderId="10" xfId="0" applyFont="1" applyFill="1" applyBorder="1" applyAlignment="1">
      <alignment horizontal="center" shrinkToFit="1"/>
    </xf>
    <xf numFmtId="0" fontId="19" fillId="33" borderId="10" xfId="0" applyFont="1" applyFill="1" applyBorder="1" applyAlignment="1">
      <alignment horizont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shrinkToFit="1"/>
    </xf>
    <xf numFmtId="37" fontId="19" fillId="37" borderId="10" xfId="1" applyNumberFormat="1" applyFont="1" applyFill="1" applyBorder="1" applyAlignment="1">
      <alignment horizontal="center" shrinkToFit="1"/>
    </xf>
    <xf numFmtId="37" fontId="19" fillId="52" borderId="10" xfId="1" applyNumberFormat="1" applyFont="1" applyFill="1" applyBorder="1" applyAlignment="1">
      <alignment horizontal="center" shrinkToFit="1"/>
    </xf>
    <xf numFmtId="0" fontId="19" fillId="0" borderId="22" xfId="0" applyFont="1" applyFill="1" applyBorder="1" applyAlignment="1">
      <alignment horizontal="center" vertical="center" shrinkToFit="1"/>
    </xf>
    <xf numFmtId="189" fontId="25" fillId="37" borderId="10" xfId="54" applyNumberFormat="1" applyFont="1" applyFill="1" applyBorder="1" applyAlignment="1">
      <alignment horizontal="center" vertical="center" shrinkToFit="1"/>
    </xf>
    <xf numFmtId="190" fontId="23" fillId="37" borderId="10" xfId="46" applyNumberFormat="1" applyFont="1" applyFill="1" applyBorder="1" applyAlignment="1">
      <alignment vertical="center" shrinkToFit="1"/>
    </xf>
    <xf numFmtId="189" fontId="23" fillId="37" borderId="10" xfId="54" applyNumberFormat="1" applyFont="1" applyFill="1" applyBorder="1" applyAlignment="1">
      <alignment horizontal="center" vertical="center" shrinkToFit="1"/>
    </xf>
    <xf numFmtId="189" fontId="33" fillId="37" borderId="32" xfId="54" applyNumberFormat="1" applyFont="1" applyFill="1" applyBorder="1" applyAlignment="1">
      <alignment horizontal="center" vertical="center" shrinkToFit="1"/>
    </xf>
    <xf numFmtId="3" fontId="25" fillId="37" borderId="10" xfId="54" applyNumberFormat="1" applyFont="1" applyFill="1" applyBorder="1" applyAlignment="1">
      <alignment horizontal="center" vertical="center" shrinkToFit="1"/>
    </xf>
    <xf numFmtId="0" fontId="36" fillId="37" borderId="30" xfId="51" applyFont="1" applyFill="1" applyBorder="1" applyAlignment="1">
      <alignment horizontal="center" shrinkToFit="1"/>
    </xf>
    <xf numFmtId="0" fontId="33" fillId="37" borderId="10" xfId="51" applyFont="1" applyFill="1" applyBorder="1" applyAlignment="1">
      <alignment horizontal="center" shrinkToFit="1"/>
    </xf>
    <xf numFmtId="0" fontId="25" fillId="37" borderId="10" xfId="51" applyFont="1" applyFill="1" applyBorder="1" applyAlignment="1">
      <alignment horizontal="center" shrinkToFit="1"/>
    </xf>
    <xf numFmtId="0" fontId="33" fillId="37" borderId="10" xfId="51" applyFont="1" applyFill="1" applyBorder="1" applyAlignment="1">
      <alignment horizontal="center" vertical="center" shrinkToFit="1"/>
    </xf>
    <xf numFmtId="0" fontId="25" fillId="37" borderId="10" xfId="51" applyFont="1" applyFill="1" applyBorder="1" applyAlignment="1">
      <alignment horizontal="center" vertical="center" shrinkToFit="1"/>
    </xf>
    <xf numFmtId="0" fontId="36" fillId="37" borderId="30" xfId="51" applyFont="1" applyFill="1" applyBorder="1" applyAlignment="1">
      <alignment horizontal="center" vertical="center" shrinkToFit="1"/>
    </xf>
    <xf numFmtId="189" fontId="43" fillId="52" borderId="10" xfId="54" applyNumberFormat="1" applyFont="1" applyFill="1" applyBorder="1" applyAlignment="1">
      <alignment horizontal="center" vertical="center" shrinkToFit="1"/>
    </xf>
    <xf numFmtId="189" fontId="25" fillId="52" borderId="10" xfId="54" applyNumberFormat="1" applyFont="1" applyFill="1" applyBorder="1" applyAlignment="1">
      <alignment horizontal="center" vertical="center" shrinkToFit="1"/>
    </xf>
    <xf numFmtId="3" fontId="25" fillId="52" borderId="10" xfId="54" applyNumberFormat="1" applyFont="1" applyFill="1" applyBorder="1" applyAlignment="1">
      <alignment horizontal="center" vertical="center" shrinkToFit="1"/>
    </xf>
    <xf numFmtId="0" fontId="36" fillId="52" borderId="30" xfId="51" applyFont="1" applyFill="1" applyBorder="1" applyAlignment="1">
      <alignment horizontal="center" shrinkToFit="1"/>
    </xf>
    <xf numFmtId="37" fontId="19" fillId="33" borderId="10" xfId="1" applyNumberFormat="1" applyFont="1" applyFill="1" applyBorder="1" applyAlignment="1">
      <alignment horizontal="center" shrinkToFit="1"/>
    </xf>
    <xf numFmtId="0" fontId="19" fillId="52" borderId="10" xfId="0" applyFont="1" applyFill="1" applyBorder="1" applyAlignment="1">
      <alignment horizontal="center" shrinkToFit="1"/>
    </xf>
    <xf numFmtId="0" fontId="19" fillId="37" borderId="10" xfId="0" applyFont="1" applyFill="1" applyBorder="1" applyAlignment="1">
      <alignment horizontal="center" shrinkToFit="1"/>
    </xf>
    <xf numFmtId="0" fontId="18" fillId="37" borderId="10" xfId="0" applyFont="1" applyFill="1" applyBorder="1" applyAlignment="1">
      <alignment horizontal="center" shrinkToFit="1"/>
    </xf>
    <xf numFmtId="0" fontId="19" fillId="33" borderId="30" xfId="0" applyFont="1" applyFill="1" applyBorder="1" applyAlignment="1">
      <alignment horizontal="center" shrinkToFit="1"/>
    </xf>
    <xf numFmtId="190" fontId="19" fillId="0" borderId="0" xfId="1" applyNumberFormat="1" applyFont="1" applyFill="1" applyAlignment="1">
      <alignment horizontal="center" shrinkToFit="1"/>
    </xf>
    <xf numFmtId="1" fontId="18" fillId="0" borderId="0" xfId="0" applyNumberFormat="1" applyFont="1" applyAlignment="1">
      <alignment horizontal="center" shrinkToFit="1"/>
    </xf>
    <xf numFmtId="0" fontId="19" fillId="52" borderId="30" xfId="0" applyFont="1" applyFill="1" applyBorder="1" applyAlignment="1">
      <alignment horizontal="center" shrinkToFit="1"/>
    </xf>
    <xf numFmtId="0" fontId="18" fillId="0" borderId="10" xfId="0" applyFont="1" applyFill="1" applyBorder="1" applyAlignment="1">
      <alignment horizontal="center" vertical="top" shrinkToFit="1"/>
    </xf>
    <xf numFmtId="1" fontId="18" fillId="0" borderId="10" xfId="0" applyNumberFormat="1" applyFont="1" applyFill="1" applyBorder="1" applyAlignment="1">
      <alignment horizontal="center" vertical="center" wrapText="1"/>
    </xf>
    <xf numFmtId="1" fontId="18" fillId="0" borderId="10" xfId="0" applyNumberFormat="1" applyFont="1" applyFill="1" applyBorder="1" applyAlignment="1">
      <alignment horizontal="center" vertical="center" shrinkToFit="1"/>
    </xf>
    <xf numFmtId="1" fontId="38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 shrinkToFit="1"/>
    </xf>
    <xf numFmtId="49" fontId="18" fillId="0" borderId="1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vertical="center" shrinkToFit="1"/>
    </xf>
    <xf numFmtId="0" fontId="18" fillId="0" borderId="0" xfId="0" applyFont="1" applyFill="1" applyAlignment="1">
      <alignment horizontal="left" shrinkToFit="1"/>
    </xf>
    <xf numFmtId="1" fontId="32" fillId="0" borderId="0" xfId="0" applyNumberFormat="1" applyFont="1" applyFill="1" applyBorder="1" applyAlignment="1">
      <alignment shrinkToFit="1"/>
    </xf>
    <xf numFmtId="49" fontId="19" fillId="36" borderId="10" xfId="0" applyNumberFormat="1" applyFont="1" applyFill="1" applyBorder="1" applyAlignment="1">
      <alignment horizontal="center" shrinkToFit="1"/>
    </xf>
    <xf numFmtId="37" fontId="19" fillId="36" borderId="10" xfId="1" applyNumberFormat="1" applyFont="1" applyFill="1" applyBorder="1" applyAlignment="1">
      <alignment horizontal="center" shrinkToFit="1"/>
    </xf>
    <xf numFmtId="1" fontId="19" fillId="36" borderId="10" xfId="0" applyNumberFormat="1" applyFont="1" applyFill="1" applyBorder="1" applyAlignment="1">
      <alignment horizontal="center" shrinkToFit="1"/>
    </xf>
    <xf numFmtId="0" fontId="19" fillId="53" borderId="10" xfId="0" applyFont="1" applyFill="1" applyBorder="1" applyAlignment="1">
      <alignment horizontal="center" shrinkToFit="1"/>
    </xf>
    <xf numFmtId="1" fontId="22" fillId="36" borderId="10" xfId="0" applyNumberFormat="1" applyFont="1" applyFill="1" applyBorder="1" applyAlignment="1">
      <alignment horizontal="center" shrinkToFit="1"/>
    </xf>
    <xf numFmtId="49" fontId="19" fillId="53" borderId="10" xfId="0" applyNumberFormat="1" applyFont="1" applyFill="1" applyBorder="1" applyAlignment="1">
      <alignment horizontal="center" shrinkToFit="1"/>
    </xf>
    <xf numFmtId="49" fontId="23" fillId="36" borderId="10" xfId="0" applyNumberFormat="1" applyFont="1" applyFill="1" applyBorder="1" applyAlignment="1">
      <alignment horizontal="center" shrinkToFit="1"/>
    </xf>
    <xf numFmtId="0" fontId="19" fillId="52" borderId="22" xfId="0" applyFont="1" applyFill="1" applyBorder="1" applyAlignment="1">
      <alignment horizont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center" shrinkToFit="1"/>
    </xf>
    <xf numFmtId="0" fontId="19" fillId="0" borderId="26" xfId="0" applyFont="1" applyFill="1" applyBorder="1" applyAlignment="1">
      <alignment horizontal="center" shrinkToFit="1"/>
    </xf>
    <xf numFmtId="0" fontId="19" fillId="0" borderId="12" xfId="0" applyFont="1" applyFill="1" applyBorder="1" applyAlignment="1">
      <alignment horizontal="center" shrinkToFit="1"/>
    </xf>
    <xf numFmtId="190" fontId="19" fillId="0" borderId="0" xfId="1" applyNumberFormat="1" applyFont="1" applyAlignment="1">
      <alignment shrinkToFit="1"/>
    </xf>
    <xf numFmtId="0" fontId="18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 shrinkToFit="1"/>
    </xf>
    <xf numFmtId="0" fontId="18" fillId="0" borderId="20" xfId="0" applyFont="1" applyBorder="1" applyAlignment="1">
      <alignment shrinkToFit="1"/>
    </xf>
    <xf numFmtId="0" fontId="18" fillId="49" borderId="20" xfId="0" applyFont="1" applyFill="1" applyBorder="1" applyAlignment="1">
      <alignment shrinkToFit="1"/>
    </xf>
    <xf numFmtId="0" fontId="18" fillId="0" borderId="20" xfId="0" quotePrefix="1" applyFont="1" applyBorder="1" applyAlignment="1">
      <alignment horizontal="center" shrinkToFit="1"/>
    </xf>
    <xf numFmtId="0" fontId="18" fillId="0" borderId="20" xfId="0" applyFont="1" applyFill="1" applyBorder="1" applyAlignment="1">
      <alignment horizontal="center" shrinkToFit="1"/>
    </xf>
    <xf numFmtId="0" fontId="18" fillId="0" borderId="24" xfId="0" applyFont="1" applyBorder="1" applyAlignment="1">
      <alignment horizontal="center"/>
    </xf>
    <xf numFmtId="0" fontId="18" fillId="0" borderId="24" xfId="0" applyFont="1" applyBorder="1" applyAlignment="1">
      <alignment horizontal="center" shrinkToFit="1"/>
    </xf>
    <xf numFmtId="0" fontId="18" fillId="0" borderId="24" xfId="0" applyFont="1" applyBorder="1" applyAlignment="1">
      <alignment shrinkToFit="1"/>
    </xf>
    <xf numFmtId="0" fontId="18" fillId="0" borderId="24" xfId="0" quotePrefix="1" applyFont="1" applyBorder="1" applyAlignment="1">
      <alignment horizontal="center" shrinkToFit="1"/>
    </xf>
    <xf numFmtId="0" fontId="18" fillId="0" borderId="24" xfId="0" applyFont="1" applyFill="1" applyBorder="1" applyAlignment="1">
      <alignment horizontal="center" shrinkToFit="1"/>
    </xf>
    <xf numFmtId="0" fontId="18" fillId="49" borderId="24" xfId="0" applyFont="1" applyFill="1" applyBorder="1" applyAlignment="1">
      <alignment shrinkToFit="1"/>
    </xf>
    <xf numFmtId="0" fontId="18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 shrinkToFit="1"/>
    </xf>
    <xf numFmtId="0" fontId="18" fillId="0" borderId="23" xfId="0" applyFont="1" applyBorder="1" applyAlignment="1">
      <alignment shrinkToFit="1"/>
    </xf>
    <xf numFmtId="0" fontId="18" fillId="0" borderId="23" xfId="0" quotePrefix="1" applyFont="1" applyBorder="1" applyAlignment="1">
      <alignment horizontal="center" shrinkToFit="1"/>
    </xf>
    <xf numFmtId="0" fontId="18" fillId="0" borderId="23" xfId="0" applyFont="1" applyFill="1" applyBorder="1" applyAlignment="1">
      <alignment horizontal="center" shrinkToFit="1"/>
    </xf>
    <xf numFmtId="37" fontId="25" fillId="41" borderId="10" xfId="1" applyNumberFormat="1" applyFont="1" applyFill="1" applyBorder="1" applyAlignment="1">
      <alignment horizontal="center" vertical="center" shrinkToFit="1"/>
    </xf>
    <xf numFmtId="49" fontId="25" fillId="0" borderId="22" xfId="51" applyNumberFormat="1" applyFont="1" applyFill="1" applyBorder="1" applyAlignment="1">
      <alignment horizontal="center" vertical="center" wrapText="1"/>
    </xf>
    <xf numFmtId="49" fontId="25" fillId="0" borderId="26" xfId="51" applyNumberFormat="1" applyFont="1" applyFill="1" applyBorder="1" applyAlignment="1">
      <alignment horizontal="center" vertical="center" wrapText="1"/>
    </xf>
    <xf numFmtId="37" fontId="19" fillId="37" borderId="10" xfId="1" applyNumberFormat="1" applyFont="1" applyFill="1" applyBorder="1" applyAlignment="1">
      <alignment horizontal="center" shrinkToFit="1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center" vertical="center" shrinkToFit="1"/>
    </xf>
    <xf numFmtId="0" fontId="23" fillId="37" borderId="10" xfId="43" applyFont="1" applyFill="1" applyBorder="1" applyAlignment="1">
      <alignment horizontal="center"/>
    </xf>
    <xf numFmtId="0" fontId="25" fillId="37" borderId="13" xfId="44" applyFont="1" applyFill="1" applyBorder="1" applyAlignment="1">
      <alignment horizontal="center" vertical="top"/>
    </xf>
    <xf numFmtId="0" fontId="25" fillId="37" borderId="14" xfId="44" applyFont="1" applyFill="1" applyBorder="1" applyAlignment="1">
      <alignment horizontal="center" vertical="top"/>
    </xf>
    <xf numFmtId="0" fontId="25" fillId="37" borderId="15" xfId="44" applyFont="1" applyFill="1" applyBorder="1" applyAlignment="1">
      <alignment horizontal="center" vertical="top"/>
    </xf>
    <xf numFmtId="0" fontId="26" fillId="33" borderId="10" xfId="43" applyFont="1" applyFill="1" applyBorder="1" applyAlignment="1">
      <alignment horizontal="center" vertical="center"/>
    </xf>
    <xf numFmtId="0" fontId="23" fillId="33" borderId="10" xfId="43" applyFont="1" applyFill="1" applyBorder="1" applyAlignment="1">
      <alignment horizontal="center" vertical="center"/>
    </xf>
    <xf numFmtId="0" fontId="25" fillId="37" borderId="16" xfId="44" applyFont="1" applyFill="1" applyBorder="1" applyAlignment="1">
      <alignment horizontal="center" vertical="top"/>
    </xf>
    <xf numFmtId="0" fontId="25" fillId="37" borderId="0" xfId="44" applyFont="1" applyFill="1" applyBorder="1" applyAlignment="1">
      <alignment horizontal="center" vertical="top"/>
    </xf>
    <xf numFmtId="0" fontId="25" fillId="37" borderId="11" xfId="44" applyFont="1" applyFill="1" applyBorder="1" applyAlignment="1">
      <alignment horizontal="center" vertical="top"/>
    </xf>
    <xf numFmtId="0" fontId="25" fillId="37" borderId="17" xfId="44" applyFont="1" applyFill="1" applyBorder="1" applyAlignment="1">
      <alignment horizontal="center" vertical="center"/>
    </xf>
    <xf numFmtId="0" fontId="25" fillId="37" borderId="18" xfId="44" applyFont="1" applyFill="1" applyBorder="1" applyAlignment="1">
      <alignment horizontal="center" vertical="center"/>
    </xf>
    <xf numFmtId="0" fontId="25" fillId="37" borderId="19" xfId="44" applyFont="1" applyFill="1" applyBorder="1" applyAlignment="1">
      <alignment horizontal="center" vertical="center"/>
    </xf>
    <xf numFmtId="0" fontId="23" fillId="33" borderId="22" xfId="44" applyFont="1" applyFill="1" applyBorder="1" applyAlignment="1">
      <alignment horizontal="center" vertical="center"/>
    </xf>
    <xf numFmtId="0" fontId="23" fillId="33" borderId="12" xfId="44" applyFont="1" applyFill="1" applyBorder="1" applyAlignment="1">
      <alignment horizontal="center" vertical="center"/>
    </xf>
    <xf numFmtId="0" fontId="23" fillId="33" borderId="10" xfId="44" applyFont="1" applyFill="1" applyBorder="1" applyAlignment="1">
      <alignment horizontal="center" vertical="top"/>
    </xf>
    <xf numFmtId="0" fontId="23" fillId="39" borderId="10" xfId="43" applyFont="1" applyFill="1" applyBorder="1" applyAlignment="1">
      <alignment horizontal="center"/>
    </xf>
    <xf numFmtId="1" fontId="23" fillId="40" borderId="22" xfId="43" applyNumberFormat="1" applyFont="1" applyFill="1" applyBorder="1" applyAlignment="1">
      <alignment horizontal="center"/>
    </xf>
    <xf numFmtId="1" fontId="23" fillId="40" borderId="26" xfId="43" applyNumberFormat="1" applyFont="1" applyFill="1" applyBorder="1" applyAlignment="1">
      <alignment horizontal="center"/>
    </xf>
    <xf numFmtId="2" fontId="23" fillId="40" borderId="20" xfId="43" applyNumberFormat="1" applyFont="1" applyFill="1" applyBorder="1" applyAlignment="1">
      <alignment horizontal="center"/>
    </xf>
    <xf numFmtId="2" fontId="23" fillId="40" borderId="24" xfId="43" applyNumberFormat="1" applyFont="1" applyFill="1" applyBorder="1" applyAlignment="1">
      <alignment horizontal="center"/>
    </xf>
    <xf numFmtId="2" fontId="23" fillId="40" borderId="31" xfId="43" applyNumberFormat="1" applyFont="1" applyFill="1" applyBorder="1" applyAlignment="1">
      <alignment horizontal="center"/>
    </xf>
    <xf numFmtId="1" fontId="23" fillId="40" borderId="26" xfId="43" applyNumberFormat="1" applyFont="1" applyFill="1" applyBorder="1" applyAlignment="1">
      <alignment horizontal="center" vertical="top"/>
    </xf>
    <xf numFmtId="1" fontId="23" fillId="40" borderId="12" xfId="43" applyNumberFormat="1" applyFont="1" applyFill="1" applyBorder="1" applyAlignment="1">
      <alignment horizontal="center" vertical="top"/>
    </xf>
    <xf numFmtId="2" fontId="23" fillId="40" borderId="23" xfId="43" applyNumberFormat="1" applyFont="1" applyFill="1" applyBorder="1" applyAlignment="1">
      <alignment horizontal="center"/>
    </xf>
    <xf numFmtId="49" fontId="23" fillId="39" borderId="17" xfId="43" applyNumberFormat="1" applyFont="1" applyFill="1" applyBorder="1" applyAlignment="1">
      <alignment horizontal="center"/>
    </xf>
    <xf numFmtId="49" fontId="23" fillId="39" borderId="30" xfId="43" applyNumberFormat="1" applyFont="1" applyFill="1" applyBorder="1" applyAlignment="1">
      <alignment horizontal="center"/>
    </xf>
    <xf numFmtId="2" fontId="23" fillId="39" borderId="10" xfId="43" applyNumberFormat="1" applyFont="1" applyFill="1" applyBorder="1" applyAlignment="1">
      <alignment horizontal="center"/>
    </xf>
    <xf numFmtId="0" fontId="25" fillId="41" borderId="10" xfId="43" applyFont="1" applyFill="1" applyBorder="1" applyAlignment="1">
      <alignment horizontal="center"/>
    </xf>
    <xf numFmtId="49" fontId="23" fillId="34" borderId="32" xfId="43" applyNumberFormat="1" applyFont="1" applyFill="1" applyBorder="1" applyAlignment="1">
      <alignment horizontal="center"/>
    </xf>
    <xf numFmtId="49" fontId="23" fillId="34" borderId="30" xfId="43" applyNumberFormat="1" applyFont="1" applyFill="1" applyBorder="1" applyAlignment="1">
      <alignment horizontal="center"/>
    </xf>
    <xf numFmtId="2" fontId="23" fillId="34" borderId="10" xfId="43" applyNumberFormat="1" applyFont="1" applyFill="1" applyBorder="1" applyAlignment="1">
      <alignment horizontal="center"/>
    </xf>
    <xf numFmtId="0" fontId="23" fillId="37" borderId="10" xfId="44" applyFont="1" applyFill="1" applyBorder="1" applyAlignment="1">
      <alignment horizontal="center"/>
    </xf>
    <xf numFmtId="2" fontId="23" fillId="0" borderId="34" xfId="43" applyNumberFormat="1" applyFont="1" applyBorder="1" applyAlignment="1">
      <alignment horizontal="center"/>
    </xf>
    <xf numFmtId="2" fontId="23" fillId="0" borderId="27" xfId="43" applyNumberFormat="1" applyFont="1" applyBorder="1" applyAlignment="1">
      <alignment horizontal="center"/>
    </xf>
    <xf numFmtId="2" fontId="23" fillId="0" borderId="35" xfId="43" applyNumberFormat="1" applyFont="1" applyBorder="1" applyAlignment="1">
      <alignment horizontal="center"/>
    </xf>
    <xf numFmtId="2" fontId="23" fillId="0" borderId="28" xfId="43" applyNumberFormat="1" applyFont="1" applyBorder="1" applyAlignment="1">
      <alignment horizontal="center"/>
    </xf>
    <xf numFmtId="0" fontId="23" fillId="37" borderId="22" xfId="44" applyFont="1" applyFill="1" applyBorder="1" applyAlignment="1">
      <alignment horizontal="center" vertical="center"/>
    </xf>
    <xf numFmtId="0" fontId="23" fillId="37" borderId="12" xfId="44" applyFont="1" applyFill="1" applyBorder="1" applyAlignment="1">
      <alignment horizontal="center" vertical="center"/>
    </xf>
    <xf numFmtId="0" fontId="23" fillId="37" borderId="32" xfId="44" applyFont="1" applyFill="1" applyBorder="1" applyAlignment="1">
      <alignment horizontal="center" vertical="top"/>
    </xf>
    <xf numFmtId="0" fontId="23" fillId="37" borderId="33" xfId="44" applyFont="1" applyFill="1" applyBorder="1" applyAlignment="1">
      <alignment horizontal="center" vertical="top"/>
    </xf>
    <xf numFmtId="0" fontId="23" fillId="37" borderId="30" xfId="44" applyFont="1" applyFill="1" applyBorder="1" applyAlignment="1">
      <alignment horizontal="center" vertical="top"/>
    </xf>
    <xf numFmtId="0" fontId="23" fillId="37" borderId="22" xfId="43" applyFont="1" applyFill="1" applyBorder="1" applyAlignment="1">
      <alignment horizontal="center" vertical="center"/>
    </xf>
    <xf numFmtId="0" fontId="23" fillId="37" borderId="12" xfId="43" applyFont="1" applyFill="1" applyBorder="1" applyAlignment="1">
      <alignment horizontal="center" vertical="center"/>
    </xf>
    <xf numFmtId="2" fontId="31" fillId="37" borderId="32" xfId="43" applyNumberFormat="1" applyFont="1" applyFill="1" applyBorder="1" applyAlignment="1">
      <alignment horizontal="center"/>
    </xf>
    <xf numFmtId="2" fontId="31" fillId="37" borderId="30" xfId="43" applyNumberFormat="1" applyFont="1" applyFill="1" applyBorder="1" applyAlignment="1">
      <alignment horizontal="center"/>
    </xf>
    <xf numFmtId="2" fontId="23" fillId="33" borderId="32" xfId="43" applyNumberFormat="1" applyFont="1" applyFill="1" applyBorder="1" applyAlignment="1">
      <alignment horizontal="center"/>
    </xf>
    <xf numFmtId="2" fontId="23" fillId="33" borderId="30" xfId="43" applyNumberFormat="1" applyFont="1" applyFill="1" applyBorder="1" applyAlignment="1">
      <alignment horizontal="center"/>
    </xf>
    <xf numFmtId="49" fontId="23" fillId="41" borderId="10" xfId="43" applyNumberFormat="1" applyFont="1" applyFill="1" applyBorder="1" applyAlignment="1">
      <alignment horizontal="center"/>
    </xf>
    <xf numFmtId="2" fontId="23" fillId="0" borderId="21" xfId="43" applyNumberFormat="1" applyFont="1" applyBorder="1" applyAlignment="1">
      <alignment horizontal="center"/>
    </xf>
    <xf numFmtId="2" fontId="23" fillId="0" borderId="25" xfId="43" applyNumberFormat="1" applyFont="1" applyBorder="1" applyAlignment="1">
      <alignment horizontal="center"/>
    </xf>
    <xf numFmtId="49" fontId="23" fillId="43" borderId="10" xfId="43" applyNumberFormat="1" applyFont="1" applyFill="1" applyBorder="1" applyAlignment="1">
      <alignment horizontal="center" vertical="center"/>
    </xf>
    <xf numFmtId="1" fontId="23" fillId="43" borderId="10" xfId="43" applyNumberFormat="1" applyFont="1" applyFill="1" applyBorder="1" applyAlignment="1">
      <alignment horizontal="center" vertical="center"/>
    </xf>
    <xf numFmtId="1" fontId="32" fillId="37" borderId="0" xfId="0" applyNumberFormat="1" applyFont="1" applyFill="1" applyBorder="1" applyAlignment="1">
      <alignment horizontal="center" shrinkToFit="1"/>
    </xf>
    <xf numFmtId="1" fontId="19" fillId="37" borderId="0" xfId="0" applyNumberFormat="1" applyFont="1" applyFill="1" applyBorder="1" applyAlignment="1">
      <alignment horizontal="center" shrinkToFit="1"/>
    </xf>
    <xf numFmtId="0" fontId="25" fillId="37" borderId="32" xfId="51" applyFont="1" applyFill="1" applyBorder="1" applyAlignment="1">
      <alignment horizontal="center"/>
    </xf>
    <xf numFmtId="0" fontId="25" fillId="37" borderId="33" xfId="51" applyFont="1" applyFill="1" applyBorder="1" applyAlignment="1">
      <alignment horizontal="center"/>
    </xf>
    <xf numFmtId="0" fontId="25" fillId="37" borderId="30" xfId="51" applyFont="1" applyFill="1" applyBorder="1" applyAlignment="1">
      <alignment horizontal="center"/>
    </xf>
    <xf numFmtId="0" fontId="25" fillId="52" borderId="32" xfId="51" applyFont="1" applyFill="1" applyBorder="1" applyAlignment="1">
      <alignment horizontal="center" vertical="center"/>
    </xf>
    <xf numFmtId="0" fontId="25" fillId="52" borderId="33" xfId="51" applyFont="1" applyFill="1" applyBorder="1" applyAlignment="1">
      <alignment horizontal="center" vertical="center"/>
    </xf>
    <xf numFmtId="0" fontId="25" fillId="52" borderId="30" xfId="51" applyFont="1" applyFill="1" applyBorder="1" applyAlignment="1">
      <alignment horizontal="center" vertical="center"/>
    </xf>
    <xf numFmtId="49" fontId="36" fillId="40" borderId="22" xfId="51" applyNumberFormat="1" applyFont="1" applyFill="1" applyBorder="1" applyAlignment="1">
      <alignment horizontal="center" vertical="center" wrapText="1"/>
    </xf>
    <xf numFmtId="49" fontId="36" fillId="40" borderId="26" xfId="51" applyNumberFormat="1" applyFont="1" applyFill="1" applyBorder="1" applyAlignment="1">
      <alignment horizontal="center" vertical="center" wrapText="1"/>
    </xf>
    <xf numFmtId="49" fontId="36" fillId="40" borderId="12" xfId="51" applyNumberFormat="1" applyFont="1" applyFill="1" applyBorder="1" applyAlignment="1">
      <alignment horizontal="center" vertical="center" wrapText="1"/>
    </xf>
    <xf numFmtId="1" fontId="25" fillId="0" borderId="33" xfId="51" applyNumberFormat="1" applyFont="1" applyFill="1" applyBorder="1" applyAlignment="1">
      <alignment horizontal="center" vertical="center"/>
    </xf>
    <xf numFmtId="1" fontId="25" fillId="0" borderId="30" xfId="51" applyNumberFormat="1" applyFont="1" applyFill="1" applyBorder="1" applyAlignment="1">
      <alignment horizontal="center" vertical="center"/>
    </xf>
    <xf numFmtId="1" fontId="25" fillId="0" borderId="32" xfId="51" applyNumberFormat="1" applyFont="1" applyFill="1" applyBorder="1" applyAlignment="1">
      <alignment horizontal="center" vertical="center" shrinkToFit="1"/>
    </xf>
    <xf numFmtId="1" fontId="25" fillId="0" borderId="30" xfId="51" applyNumberFormat="1" applyFont="1" applyFill="1" applyBorder="1" applyAlignment="1">
      <alignment horizontal="center" vertical="center" shrinkToFit="1"/>
    </xf>
    <xf numFmtId="1" fontId="25" fillId="0" borderId="32" xfId="51" applyNumberFormat="1" applyFont="1" applyFill="1" applyBorder="1" applyAlignment="1">
      <alignment horizontal="center" vertical="center"/>
    </xf>
    <xf numFmtId="0" fontId="25" fillId="37" borderId="32" xfId="51" applyFont="1" applyFill="1" applyBorder="1" applyAlignment="1">
      <alignment horizontal="center" vertical="center"/>
    </xf>
    <xf numFmtId="0" fontId="25" fillId="37" borderId="33" xfId="51" applyFont="1" applyFill="1" applyBorder="1" applyAlignment="1">
      <alignment horizontal="center" vertical="center"/>
    </xf>
    <xf numFmtId="0" fontId="25" fillId="37" borderId="30" xfId="51" applyFont="1" applyFill="1" applyBorder="1" applyAlignment="1">
      <alignment horizontal="center" vertical="center"/>
    </xf>
    <xf numFmtId="0" fontId="25" fillId="40" borderId="33" xfId="51" applyFont="1" applyFill="1" applyBorder="1" applyAlignment="1">
      <alignment horizontal="center"/>
    </xf>
    <xf numFmtId="0" fontId="36" fillId="40" borderId="22" xfId="51" applyFont="1" applyFill="1" applyBorder="1" applyAlignment="1">
      <alignment horizontal="center" vertical="center" wrapText="1"/>
    </xf>
    <xf numFmtId="0" fontId="36" fillId="40" borderId="12" xfId="51" applyFont="1" applyFill="1" applyBorder="1" applyAlignment="1">
      <alignment horizontal="center" vertical="center" wrapText="1"/>
    </xf>
    <xf numFmtId="0" fontId="36" fillId="40" borderId="22" xfId="51" applyFont="1" applyFill="1" applyBorder="1" applyAlignment="1">
      <alignment horizontal="center" vertical="center" shrinkToFit="1"/>
    </xf>
    <xf numFmtId="0" fontId="36" fillId="40" borderId="12" xfId="51" applyFont="1" applyFill="1" applyBorder="1" applyAlignment="1">
      <alignment horizontal="center" vertical="center" shrinkToFit="1"/>
    </xf>
    <xf numFmtId="0" fontId="25" fillId="40" borderId="22" xfId="51" applyFont="1" applyFill="1" applyBorder="1" applyAlignment="1">
      <alignment horizontal="center" vertical="center" shrinkToFit="1"/>
    </xf>
    <xf numFmtId="0" fontId="25" fillId="40" borderId="12" xfId="51" applyFont="1" applyFill="1" applyBorder="1" applyAlignment="1">
      <alignment horizontal="center" vertical="center" shrinkToFit="1"/>
    </xf>
    <xf numFmtId="0" fontId="25" fillId="0" borderId="22" xfId="51" applyFont="1" applyFill="1" applyBorder="1" applyAlignment="1">
      <alignment horizontal="center" vertical="center" shrinkToFit="1"/>
    </xf>
    <xf numFmtId="0" fontId="25" fillId="0" borderId="12" xfId="51" applyFont="1" applyFill="1" applyBorder="1" applyAlignment="1">
      <alignment horizontal="center" vertical="center" shrinkToFit="1"/>
    </xf>
    <xf numFmtId="0" fontId="36" fillId="40" borderId="13" xfId="51" applyFont="1" applyFill="1" applyBorder="1" applyAlignment="1">
      <alignment horizontal="center" vertical="center"/>
    </xf>
    <xf numFmtId="0" fontId="36" fillId="40" borderId="14" xfId="51" applyFont="1" applyFill="1" applyBorder="1" applyAlignment="1">
      <alignment horizontal="center" vertical="center"/>
    </xf>
    <xf numFmtId="0" fontId="36" fillId="40" borderId="15" xfId="51" applyFont="1" applyFill="1" applyBorder="1" applyAlignment="1">
      <alignment horizontal="center" vertical="center"/>
    </xf>
    <xf numFmtId="0" fontId="36" fillId="40" borderId="17" xfId="51" applyFont="1" applyFill="1" applyBorder="1" applyAlignment="1">
      <alignment horizontal="center" vertical="center"/>
    </xf>
    <xf numFmtId="0" fontId="36" fillId="40" borderId="18" xfId="51" applyFont="1" applyFill="1" applyBorder="1" applyAlignment="1">
      <alignment horizontal="center" vertical="center"/>
    </xf>
    <xf numFmtId="0" fontId="36" fillId="40" borderId="19" xfId="51" applyFont="1" applyFill="1" applyBorder="1" applyAlignment="1">
      <alignment horizontal="center" vertical="center"/>
    </xf>
    <xf numFmtId="49" fontId="25" fillId="0" borderId="10" xfId="51" applyNumberFormat="1" applyFont="1" applyFill="1" applyBorder="1" applyAlignment="1">
      <alignment horizontal="center" vertical="center" wrapText="1"/>
    </xf>
    <xf numFmtId="0" fontId="25" fillId="33" borderId="10" xfId="51" applyFont="1" applyFill="1" applyBorder="1" applyAlignment="1">
      <alignment horizontal="center"/>
    </xf>
    <xf numFmtId="0" fontId="25" fillId="0" borderId="33" xfId="51" applyFont="1" applyFill="1" applyBorder="1" applyAlignment="1">
      <alignment horizontal="center" vertical="center"/>
    </xf>
    <xf numFmtId="49" fontId="36" fillId="40" borderId="47" xfId="51" applyNumberFormat="1" applyFont="1" applyFill="1" applyBorder="1" applyAlignment="1">
      <alignment horizontal="center" vertical="center" wrapText="1"/>
    </xf>
    <xf numFmtId="1" fontId="25" fillId="0" borderId="18" xfId="51" applyNumberFormat="1" applyFont="1" applyFill="1" applyBorder="1" applyAlignment="1">
      <alignment horizontal="center" vertical="center"/>
    </xf>
    <xf numFmtId="1" fontId="25" fillId="0" borderId="19" xfId="51" applyNumberFormat="1" applyFont="1" applyFill="1" applyBorder="1" applyAlignment="1">
      <alignment horizontal="center" vertical="center"/>
    </xf>
    <xf numFmtId="0" fontId="36" fillId="40" borderId="26" xfId="51" applyFont="1" applyFill="1" applyBorder="1" applyAlignment="1">
      <alignment horizontal="center" vertical="center" wrapText="1"/>
    </xf>
    <xf numFmtId="0" fontId="36" fillId="40" borderId="26" xfId="51" applyFont="1" applyFill="1" applyBorder="1" applyAlignment="1">
      <alignment horizontal="center" vertical="center" shrinkToFit="1"/>
    </xf>
    <xf numFmtId="0" fontId="25" fillId="40" borderId="26" xfId="51" applyFont="1" applyFill="1" applyBorder="1" applyAlignment="1">
      <alignment horizontal="center" vertical="center" shrinkToFit="1"/>
    </xf>
    <xf numFmtId="0" fontId="25" fillId="0" borderId="26" xfId="51" applyFont="1" applyFill="1" applyBorder="1" applyAlignment="1">
      <alignment horizontal="center" vertical="center" shrinkToFit="1"/>
    </xf>
    <xf numFmtId="0" fontId="36" fillId="40" borderId="16" xfId="51" applyFont="1" applyFill="1" applyBorder="1" applyAlignment="1">
      <alignment horizontal="center" vertical="center"/>
    </xf>
    <xf numFmtId="0" fontId="36" fillId="40" borderId="0" xfId="51" applyFont="1" applyFill="1" applyBorder="1" applyAlignment="1">
      <alignment horizontal="center" vertical="center"/>
    </xf>
    <xf numFmtId="0" fontId="36" fillId="40" borderId="11" xfId="51" applyFont="1" applyFill="1" applyBorder="1" applyAlignment="1">
      <alignment horizontal="center" vertical="center"/>
    </xf>
    <xf numFmtId="49" fontId="25" fillId="0" borderId="12" xfId="51" applyNumberFormat="1" applyFont="1" applyFill="1" applyBorder="1" applyAlignment="1">
      <alignment horizontal="center" vertical="center" wrapText="1"/>
    </xf>
    <xf numFmtId="0" fontId="25" fillId="40" borderId="33" xfId="51" applyFont="1" applyFill="1" applyBorder="1" applyAlignment="1">
      <alignment horizontal="center" vertical="center"/>
    </xf>
    <xf numFmtId="0" fontId="25" fillId="37" borderId="10" xfId="51" applyFont="1" applyFill="1" applyBorder="1" applyAlignment="1">
      <alignment horizontal="center" vertical="center"/>
    </xf>
    <xf numFmtId="0" fontId="23" fillId="41" borderId="0" xfId="51" applyFont="1" applyFill="1" applyAlignment="1">
      <alignment horizontal="center" vertical="center"/>
    </xf>
    <xf numFmtId="0" fontId="23" fillId="41" borderId="18" xfId="51" applyFont="1" applyFill="1" applyBorder="1" applyAlignment="1">
      <alignment horizontal="center"/>
    </xf>
    <xf numFmtId="0" fontId="19" fillId="47" borderId="18" xfId="0" applyFont="1" applyFill="1" applyBorder="1" applyAlignment="1">
      <alignment horizontal="center"/>
    </xf>
    <xf numFmtId="37" fontId="19" fillId="37" borderId="10" xfId="1" applyNumberFormat="1" applyFont="1" applyFill="1" applyBorder="1" applyAlignment="1">
      <alignment horizontal="center" shrinkToFit="1"/>
    </xf>
    <xf numFmtId="0" fontId="19" fillId="36" borderId="10" xfId="0" applyFont="1" applyFill="1" applyBorder="1" applyAlignment="1">
      <alignment horizontal="center" shrinkToFit="1"/>
    </xf>
    <xf numFmtId="0" fontId="19" fillId="33" borderId="10" xfId="0" applyFont="1" applyFill="1" applyBorder="1" applyAlignment="1">
      <alignment horizontal="center" shrinkToFit="1"/>
    </xf>
    <xf numFmtId="0" fontId="19" fillId="37" borderId="0" xfId="0" applyFont="1" applyFill="1" applyAlignment="1">
      <alignment horizont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vertical="center" shrinkToFit="1"/>
    </xf>
    <xf numFmtId="0" fontId="19" fillId="0" borderId="12" xfId="0" applyFont="1" applyFill="1" applyBorder="1" applyAlignment="1">
      <alignment vertical="center" shrinkToFit="1"/>
    </xf>
    <xf numFmtId="0" fontId="19" fillId="41" borderId="32" xfId="0" applyFont="1" applyFill="1" applyBorder="1" applyAlignment="1">
      <alignment horizontal="center" shrinkToFit="1"/>
    </xf>
    <xf numFmtId="0" fontId="19" fillId="41" borderId="33" xfId="0" applyFont="1" applyFill="1" applyBorder="1" applyAlignment="1">
      <alignment horizontal="center" shrinkToFit="1"/>
    </xf>
    <xf numFmtId="0" fontId="19" fillId="41" borderId="30" xfId="0" applyFont="1" applyFill="1" applyBorder="1" applyAlignment="1">
      <alignment horizontal="center" shrinkToFit="1"/>
    </xf>
    <xf numFmtId="190" fontId="19" fillId="33" borderId="10" xfId="1" applyNumberFormat="1" applyFont="1" applyFill="1" applyBorder="1" applyAlignment="1">
      <alignment horizontal="center" shrinkToFit="1"/>
    </xf>
    <xf numFmtId="0" fontId="19" fillId="0" borderId="10" xfId="0" applyFont="1" applyBorder="1" applyAlignment="1">
      <alignment horizontal="center" shrinkToFit="1"/>
    </xf>
    <xf numFmtId="0" fontId="19" fillId="51" borderId="10" xfId="0" applyFont="1" applyFill="1" applyBorder="1" applyAlignment="1">
      <alignment horizontal="center" shrinkToFit="1"/>
    </xf>
    <xf numFmtId="0" fontId="18" fillId="0" borderId="14" xfId="0" applyFont="1" applyBorder="1" applyAlignment="1">
      <alignment horizontal="center" shrinkToFit="1"/>
    </xf>
    <xf numFmtId="0" fontId="19" fillId="42" borderId="32" xfId="0" applyFont="1" applyFill="1" applyBorder="1" applyAlignment="1">
      <alignment horizontal="left" shrinkToFit="1"/>
    </xf>
    <xf numFmtId="0" fontId="19" fillId="42" borderId="33" xfId="0" applyFont="1" applyFill="1" applyBorder="1" applyAlignment="1">
      <alignment horizontal="left" shrinkToFit="1"/>
    </xf>
    <xf numFmtId="0" fontId="19" fillId="42" borderId="30" xfId="0" applyFont="1" applyFill="1" applyBorder="1" applyAlignment="1">
      <alignment horizontal="left" shrinkToFit="1"/>
    </xf>
    <xf numFmtId="0" fontId="19" fillId="0" borderId="10" xfId="0" applyFont="1" applyBorder="1" applyAlignment="1">
      <alignment horizontal="center" vertical="center" shrinkToFit="1"/>
    </xf>
    <xf numFmtId="0" fontId="18" fillId="0" borderId="33" xfId="0" applyFont="1" applyFill="1" applyBorder="1" applyAlignment="1">
      <alignment horizontal="center" shrinkToFit="1"/>
    </xf>
    <xf numFmtId="0" fontId="44" fillId="50" borderId="18" xfId="0" applyFont="1" applyFill="1" applyBorder="1" applyAlignment="1">
      <alignment horizontal="center" shrinkToFit="1"/>
    </xf>
    <xf numFmtId="0" fontId="35" fillId="33" borderId="10" xfId="48" applyFont="1" applyFill="1" applyBorder="1" applyAlignment="1">
      <alignment horizontal="left" vertical="center"/>
    </xf>
    <xf numFmtId="0" fontId="25" fillId="37" borderId="18" xfId="48" applyFont="1" applyFill="1" applyBorder="1" applyAlignment="1">
      <alignment horizontal="center"/>
    </xf>
    <xf numFmtId="0" fontId="25" fillId="41" borderId="10" xfId="48" applyFont="1" applyFill="1" applyBorder="1" applyAlignment="1">
      <alignment horizontal="center" vertical="center" shrinkToFit="1"/>
    </xf>
    <xf numFmtId="189" fontId="25" fillId="41" borderId="10" xfId="49" applyNumberFormat="1" applyFont="1" applyFill="1" applyBorder="1" applyAlignment="1">
      <alignment horizontal="center"/>
    </xf>
    <xf numFmtId="0" fontId="35" fillId="44" borderId="10" xfId="48" applyFont="1" applyFill="1" applyBorder="1" applyAlignment="1">
      <alignment horizontal="left" vertical="center"/>
    </xf>
    <xf numFmtId="0" fontId="25" fillId="41" borderId="32" xfId="48" applyFont="1" applyFill="1" applyBorder="1" applyAlignment="1">
      <alignment horizontal="center"/>
    </xf>
    <xf numFmtId="0" fontId="25" fillId="41" borderId="33" xfId="48" applyFont="1" applyFill="1" applyBorder="1" applyAlignment="1">
      <alignment horizontal="center"/>
    </xf>
    <xf numFmtId="0" fontId="25" fillId="41" borderId="30" xfId="48" applyFont="1" applyFill="1" applyBorder="1" applyAlignment="1">
      <alignment horizontal="center"/>
    </xf>
    <xf numFmtId="0" fontId="25" fillId="41" borderId="10" xfId="48" applyFont="1" applyFill="1" applyBorder="1" applyAlignment="1">
      <alignment horizontal="center" vertical="center"/>
    </xf>
    <xf numFmtId="0" fontId="35" fillId="33" borderId="10" xfId="48" applyFont="1" applyFill="1" applyBorder="1" applyAlignment="1">
      <alignment horizontal="left" vertical="top"/>
    </xf>
    <xf numFmtId="1" fontId="25" fillId="44" borderId="17" xfId="48" applyNumberFormat="1" applyFont="1" applyFill="1" applyBorder="1" applyAlignment="1">
      <alignment horizontal="center" vertical="center" shrinkToFit="1"/>
    </xf>
    <xf numFmtId="1" fontId="25" fillId="44" borderId="18" xfId="48" applyNumberFormat="1" applyFont="1" applyFill="1" applyBorder="1" applyAlignment="1">
      <alignment horizontal="center" vertical="center" shrinkToFit="1"/>
    </xf>
    <xf numFmtId="0" fontId="25" fillId="41" borderId="18" xfId="48" applyFont="1" applyFill="1" applyBorder="1" applyAlignment="1">
      <alignment horizontal="center" vertical="center" shrinkToFit="1"/>
    </xf>
    <xf numFmtId="0" fontId="25" fillId="41" borderId="22" xfId="48" applyFont="1" applyFill="1" applyBorder="1" applyAlignment="1">
      <alignment horizontal="center" vertical="center" shrinkToFit="1"/>
    </xf>
    <xf numFmtId="0" fontId="25" fillId="41" borderId="12" xfId="48" applyFont="1" applyFill="1" applyBorder="1" applyAlignment="1">
      <alignment horizontal="center" vertical="center" shrinkToFit="1"/>
    </xf>
    <xf numFmtId="1" fontId="25" fillId="41" borderId="10" xfId="49" applyNumberFormat="1" applyFont="1" applyFill="1" applyBorder="1" applyAlignment="1">
      <alignment horizontal="center" vertical="center"/>
    </xf>
    <xf numFmtId="0" fontId="23" fillId="41" borderId="10" xfId="48" applyFont="1" applyFill="1" applyBorder="1" applyAlignment="1">
      <alignment horizontal="center" vertical="center"/>
    </xf>
    <xf numFmtId="0" fontId="35" fillId="37" borderId="32" xfId="48" applyFont="1" applyFill="1" applyBorder="1" applyAlignment="1">
      <alignment horizontal="center" vertical="center"/>
    </xf>
    <xf numFmtId="0" fontId="35" fillId="37" borderId="33" xfId="48" applyFont="1" applyFill="1" applyBorder="1" applyAlignment="1">
      <alignment horizontal="center" vertical="center"/>
    </xf>
    <xf numFmtId="0" fontId="25" fillId="44" borderId="32" xfId="48" applyFont="1" applyFill="1" applyBorder="1" applyAlignment="1">
      <alignment horizontal="center" vertical="center" shrinkToFit="1"/>
    </xf>
    <xf numFmtId="0" fontId="25" fillId="44" borderId="33" xfId="48" applyFont="1" applyFill="1" applyBorder="1" applyAlignment="1">
      <alignment horizontal="center" vertical="center" shrinkToFit="1"/>
    </xf>
    <xf numFmtId="1" fontId="25" fillId="44" borderId="32" xfId="48" applyNumberFormat="1" applyFont="1" applyFill="1" applyBorder="1" applyAlignment="1">
      <alignment horizontal="center" vertical="center" shrinkToFit="1"/>
    </xf>
    <xf numFmtId="1" fontId="25" fillId="44" borderId="33" xfId="48" applyNumberFormat="1" applyFont="1" applyFill="1" applyBorder="1" applyAlignment="1">
      <alignment horizontal="center" vertical="center" shrinkToFit="1"/>
    </xf>
    <xf numFmtId="1" fontId="25" fillId="0" borderId="32" xfId="48" applyNumberFormat="1" applyFont="1" applyFill="1" applyBorder="1" applyAlignment="1">
      <alignment horizontal="center" vertical="center" shrinkToFit="1"/>
    </xf>
    <xf numFmtId="1" fontId="25" fillId="0" borderId="33" xfId="48" applyNumberFormat="1" applyFont="1" applyFill="1" applyBorder="1" applyAlignment="1">
      <alignment horizontal="center" vertical="center" shrinkToFit="1"/>
    </xf>
    <xf numFmtId="1" fontId="25" fillId="44" borderId="10" xfId="48" applyNumberFormat="1" applyFont="1" applyFill="1" applyBorder="1" applyAlignment="1">
      <alignment horizontal="center" vertical="center" shrinkToFit="1"/>
    </xf>
    <xf numFmtId="1" fontId="33" fillId="44" borderId="18" xfId="48" applyNumberFormat="1" applyFont="1" applyFill="1" applyBorder="1" applyAlignment="1">
      <alignment horizontal="center" vertical="center" shrinkToFit="1"/>
    </xf>
    <xf numFmtId="1" fontId="25" fillId="44" borderId="17" xfId="48" applyNumberFormat="1" applyFont="1" applyFill="1" applyBorder="1" applyAlignment="1">
      <alignment horizontal="center" vertical="center"/>
    </xf>
    <xf numFmtId="1" fontId="25" fillId="44" borderId="18" xfId="48" applyNumberFormat="1" applyFont="1" applyFill="1" applyBorder="1" applyAlignment="1">
      <alignment horizontal="center" vertical="center"/>
    </xf>
    <xf numFmtId="0" fontId="25" fillId="44" borderId="10" xfId="48" applyFont="1" applyFill="1" applyBorder="1" applyAlignment="1">
      <alignment horizontal="center" vertical="center" shrinkToFit="1"/>
    </xf>
    <xf numFmtId="190" fontId="23" fillId="45" borderId="10" xfId="46" applyNumberFormat="1" applyFont="1" applyFill="1" applyBorder="1" applyAlignment="1">
      <alignment horizontal="center" vertical="center" shrinkToFit="1"/>
    </xf>
    <xf numFmtId="37" fontId="19" fillId="52" borderId="10" xfId="1" applyNumberFormat="1" applyFont="1" applyFill="1" applyBorder="1" applyAlignment="1">
      <alignment horizontal="center" shrinkToFit="1"/>
    </xf>
    <xf numFmtId="1" fontId="32" fillId="33" borderId="0" xfId="0" applyNumberFormat="1" applyFont="1" applyFill="1" applyBorder="1" applyAlignment="1">
      <alignment horizontal="center" shrinkToFit="1"/>
    </xf>
    <xf numFmtId="0" fontId="19" fillId="52" borderId="22" xfId="0" applyFont="1" applyFill="1" applyBorder="1" applyAlignment="1">
      <alignment horizontal="center" vertical="center" shrinkToFit="1"/>
    </xf>
    <xf numFmtId="0" fontId="19" fillId="52" borderId="12" xfId="0" applyFont="1" applyFill="1" applyBorder="1" applyAlignment="1">
      <alignment horizontal="center" vertical="center" shrinkToFit="1"/>
    </xf>
    <xf numFmtId="1" fontId="19" fillId="52" borderId="10" xfId="1" applyNumberFormat="1" applyFont="1" applyFill="1" applyBorder="1" applyAlignment="1">
      <alignment horizontal="center" vertical="center" shrinkToFit="1"/>
    </xf>
    <xf numFmtId="37" fontId="19" fillId="52" borderId="10" xfId="1" applyNumberFormat="1" applyFont="1" applyFill="1" applyBorder="1" applyAlignment="1">
      <alignment horizontal="left" vertical="center" shrinkToFit="1"/>
    </xf>
    <xf numFmtId="0" fontId="19" fillId="41" borderId="10" xfId="0" applyFont="1" applyFill="1" applyBorder="1" applyAlignment="1">
      <alignment horizontal="center" shrinkToFit="1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center" vertical="center" shrinkToFit="1"/>
    </xf>
    <xf numFmtId="0" fontId="19" fillId="37" borderId="10" xfId="0" applyFont="1" applyFill="1" applyBorder="1" applyAlignment="1">
      <alignment horizontal="center" shrinkToFit="1"/>
    </xf>
    <xf numFmtId="0" fontId="19" fillId="34" borderId="0" xfId="0" applyFont="1" applyFill="1" applyAlignment="1">
      <alignment horizontal="center" shrinkToFit="1"/>
    </xf>
    <xf numFmtId="0" fontId="18" fillId="52" borderId="10" xfId="0" applyFont="1" applyFill="1" applyBorder="1" applyAlignment="1">
      <alignment horizontal="center" vertical="center" shrinkToFit="1"/>
    </xf>
    <xf numFmtId="0" fontId="19" fillId="52" borderId="10" xfId="0" applyFont="1" applyFill="1" applyBorder="1" applyAlignment="1">
      <alignment horizontal="center" vertical="center" shrinkToFit="1"/>
    </xf>
    <xf numFmtId="0" fontId="19" fillId="52" borderId="10" xfId="0" applyFont="1" applyFill="1" applyBorder="1" applyAlignment="1">
      <alignment horizontal="center" shrinkToFit="1"/>
    </xf>
    <xf numFmtId="0" fontId="23" fillId="37" borderId="18" xfId="0" applyFont="1" applyFill="1" applyBorder="1" applyAlignment="1">
      <alignment horizontal="center" shrinkToFit="1"/>
    </xf>
    <xf numFmtId="37" fontId="19" fillId="33" borderId="32" xfId="1" applyNumberFormat="1" applyFont="1" applyFill="1" applyBorder="1" applyAlignment="1">
      <alignment horizontal="center" shrinkToFit="1"/>
    </xf>
    <xf numFmtId="37" fontId="19" fillId="33" borderId="33" xfId="1" applyNumberFormat="1" applyFont="1" applyFill="1" applyBorder="1" applyAlignment="1">
      <alignment horizontal="center" shrinkToFit="1"/>
    </xf>
    <xf numFmtId="37" fontId="19" fillId="33" borderId="30" xfId="1" applyNumberFormat="1" applyFont="1" applyFill="1" applyBorder="1" applyAlignment="1">
      <alignment horizontal="center" shrinkToFit="1"/>
    </xf>
    <xf numFmtId="1" fontId="19" fillId="0" borderId="32" xfId="0" applyNumberFormat="1" applyFont="1" applyBorder="1" applyAlignment="1">
      <alignment horizontal="center" vertical="center" shrinkToFit="1"/>
    </xf>
    <xf numFmtId="1" fontId="19" fillId="0" borderId="30" xfId="0" applyNumberFormat="1" applyFont="1" applyBorder="1" applyAlignment="1">
      <alignment horizontal="center" vertical="center" shrinkToFit="1"/>
    </xf>
    <xf numFmtId="0" fontId="32" fillId="50" borderId="18" xfId="0" applyFont="1" applyFill="1" applyBorder="1" applyAlignment="1">
      <alignment horizontal="center" shrinkToFit="1"/>
    </xf>
    <xf numFmtId="0" fontId="19" fillId="35" borderId="10" xfId="0" applyFont="1" applyFill="1" applyBorder="1" applyAlignment="1">
      <alignment horizontal="center" shrinkToFit="1"/>
    </xf>
    <xf numFmtId="0" fontId="19" fillId="35" borderId="10" xfId="0" applyFont="1" applyFill="1" applyBorder="1" applyAlignment="1">
      <alignment horizontal="center" vertical="center" shrinkToFit="1"/>
    </xf>
    <xf numFmtId="0" fontId="46" fillId="37" borderId="0" xfId="0" applyFont="1" applyFill="1" applyAlignment="1">
      <alignment horizontal="center" shrinkToFit="1"/>
    </xf>
    <xf numFmtId="0" fontId="19" fillId="38" borderId="10" xfId="0" applyFont="1" applyFill="1" applyBorder="1" applyAlignment="1">
      <alignment horizontal="center" shrinkToFit="1"/>
    </xf>
    <xf numFmtId="0" fontId="19" fillId="35" borderId="22" xfId="0" applyFont="1" applyFill="1" applyBorder="1" applyAlignment="1">
      <alignment vertical="center" shrinkToFit="1"/>
    </xf>
    <xf numFmtId="0" fontId="19" fillId="35" borderId="12" xfId="0" applyFont="1" applyFill="1" applyBorder="1" applyAlignment="1">
      <alignment vertical="center" shrinkToFit="1"/>
    </xf>
    <xf numFmtId="1" fontId="32" fillId="37" borderId="18" xfId="0" applyNumberFormat="1" applyFont="1" applyFill="1" applyBorder="1" applyAlignment="1">
      <alignment horizontal="center" shrinkToFit="1"/>
    </xf>
    <xf numFmtId="0" fontId="18" fillId="0" borderId="10" xfId="0" quotePrefix="1" applyFont="1" applyBorder="1" applyAlignment="1">
      <alignment horizontal="center" shrinkToFit="1"/>
    </xf>
  </cellXfs>
  <cellStyles count="55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Comma 2" xfId="45"/>
    <cellStyle name="Normal 2" xfId="43"/>
    <cellStyle name="เครื่องหมายจุลภาค" xfId="1" builtinId="3"/>
    <cellStyle name="เครื่องหมายจุลภาค 2" xfId="50"/>
    <cellStyle name="เครื่องหมายจุลภาค 2 2" xfId="46"/>
    <cellStyle name="เครื่องหมายจุลภาค 3" xfId="49"/>
    <cellStyle name="เครื่องหมายจุลภาค 4" xfId="54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ชื่อเรื่อง" xfId="2" builtinId="15" customBuiltin="1"/>
    <cellStyle name="ดี" xfId="7" builtinId="26" customBuiltin="1"/>
    <cellStyle name="ปกติ" xfId="0" builtinId="0"/>
    <cellStyle name="ปกติ 14 2" xfId="53"/>
    <cellStyle name="ปกติ 2 2" xfId="47"/>
    <cellStyle name="ปกติ 2 3" xfId="44"/>
    <cellStyle name="ปกติ 3" xfId="52"/>
    <cellStyle name="ปกติ 3 2" xfId="48"/>
    <cellStyle name="ปกติ 5" xfId="51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colors>
    <mruColors>
      <color rgb="FFFFCCFF"/>
      <color rgb="FF66FF99"/>
      <color rgb="FF99FF99"/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/>
              <a:t>สถิติจำนวนนักเรียน</a:t>
            </a:r>
            <a:r>
              <a:rPr lang="en-US" sz="2000" b="1"/>
              <a:t> </a:t>
            </a:r>
            <a:r>
              <a:rPr lang="th-TH" sz="2000" b="1"/>
              <a:t>ปีการศึกษา</a:t>
            </a:r>
            <a:r>
              <a:rPr lang="th-TH" sz="2000" b="1" baseline="0"/>
              <a:t> </a:t>
            </a:r>
            <a:r>
              <a:rPr lang="th-TH" sz="2000" b="1"/>
              <a:t>256</a:t>
            </a:r>
            <a:r>
              <a:rPr lang="en-US" sz="2000" b="1"/>
              <a:t>3</a:t>
            </a:r>
            <a:r>
              <a:rPr lang="th-TH" sz="2000" b="1" baseline="0"/>
              <a:t> -</a:t>
            </a:r>
            <a:r>
              <a:rPr lang="en-US" sz="2000" b="1" baseline="0"/>
              <a:t> </a:t>
            </a:r>
            <a:r>
              <a:rPr lang="th-TH" sz="2000" b="1" baseline="0"/>
              <a:t>256</a:t>
            </a:r>
            <a:r>
              <a:rPr lang="en-US" sz="2000" b="1" baseline="0"/>
              <a:t>7</a:t>
            </a:r>
            <a:endParaRPr lang="th-TH" sz="2000" b="1"/>
          </a:p>
        </c:rich>
      </c:tx>
      <c:overlay val="0"/>
      <c:spPr>
        <a:solidFill>
          <a:srgbClr val="66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'สถิติ 5ปี'!$D$4</c:f>
              <c:strCache>
                <c:ptCount val="1"/>
                <c:pt idx="0">
                  <c:v>จำนวนนักเรียน (คน)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771436050237299E-2"/>
                  <c:y val="-1.1467258900329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01718262700875E-2"/>
                  <c:y val="-2.7564169863382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333333333332309E-3"/>
                  <c:y val="-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666666666666666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888888888888685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'สถิติ 5ปี'!$C$5:$C$9</c:f>
              <c:numCache>
                <c:formatCode>@</c:formatCode>
                <c:ptCount val="5"/>
                <c:pt idx="0">
                  <c:v>2563</c:v>
                </c:pt>
                <c:pt idx="1">
                  <c:v>2564</c:v>
                </c:pt>
                <c:pt idx="2">
                  <c:v>2565</c:v>
                </c:pt>
                <c:pt idx="3">
                  <c:v>2566</c:v>
                </c:pt>
                <c:pt idx="4" formatCode="General">
                  <c:v>2567</c:v>
                </c:pt>
              </c:numCache>
            </c:numRef>
          </c:cat>
          <c:val>
            <c:numRef>
              <c:f>'สถิติ 5ปี'!$D$5:$D$9</c:f>
              <c:numCache>
                <c:formatCode>#,##0_);\(#,##0\)</c:formatCode>
                <c:ptCount val="5"/>
                <c:pt idx="0">
                  <c:v>22512</c:v>
                </c:pt>
                <c:pt idx="1">
                  <c:v>21810</c:v>
                </c:pt>
                <c:pt idx="2">
                  <c:v>21277</c:v>
                </c:pt>
                <c:pt idx="3">
                  <c:v>20139</c:v>
                </c:pt>
                <c:pt idx="4">
                  <c:v>18920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85249824"/>
        <c:axId val="1585250912"/>
        <c:axId val="0"/>
      </c:bar3DChart>
      <c:catAx>
        <c:axId val="158524982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1585250912"/>
        <c:crosses val="autoZero"/>
        <c:auto val="1"/>
        <c:lblAlgn val="ctr"/>
        <c:lblOffset val="100"/>
        <c:noMultiLvlLbl val="0"/>
      </c:catAx>
      <c:valAx>
        <c:axId val="158525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158524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CC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2300288</xdr:colOff>
      <xdr:row>10</xdr:row>
      <xdr:rowOff>152400</xdr:rowOff>
    </xdr:from>
    <xdr:to>
      <xdr:col>5</xdr:col>
      <xdr:colOff>981075</xdr:colOff>
      <xdr:row>22</xdr:row>
      <xdr:rowOff>66675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1:P101"/>
  <sheetViews>
    <sheetView zoomScale="80" zoomScaleNormal="80" workbookViewId="0">
      <selection activeCell="P9" sqref="P9"/>
    </sheetView>
  </sheetViews>
  <sheetFormatPr defaultColWidth="9.125" defaultRowHeight="14.25" x14ac:dyDescent="0.2"/>
  <cols>
    <col min="1" max="1" width="3.5" style="30" customWidth="1"/>
    <col min="2" max="2" width="15.625" style="31" customWidth="1"/>
    <col min="3" max="3" width="14.5" style="30" customWidth="1"/>
    <col min="4" max="4" width="14.25" style="30" customWidth="1"/>
    <col min="5" max="5" width="16.625" style="30" customWidth="1"/>
    <col min="6" max="6" width="14.5" style="30" customWidth="1"/>
    <col min="7" max="7" width="14.875" style="30" customWidth="1"/>
    <col min="8" max="8" width="12.25" style="30" customWidth="1"/>
    <col min="9" max="9" width="5" style="30" customWidth="1"/>
    <col min="10" max="10" width="18.25" style="30" customWidth="1"/>
    <col min="11" max="11" width="11.125" style="30" customWidth="1"/>
    <col min="12" max="13" width="11.25" style="30" customWidth="1"/>
    <col min="14" max="14" width="9.125" style="30"/>
    <col min="15" max="15" width="8.875" style="30" customWidth="1"/>
    <col min="16" max="16384" width="9.125" style="30"/>
  </cols>
  <sheetData>
    <row r="1" spans="1:16" s="13" customFormat="1" ht="21" x14ac:dyDescent="0.35">
      <c r="A1" s="12"/>
      <c r="B1" s="403" t="s">
        <v>563</v>
      </c>
      <c r="C1" s="403"/>
      <c r="D1" s="403"/>
      <c r="E1" s="403"/>
      <c r="F1" s="403"/>
      <c r="G1" s="403"/>
      <c r="H1" s="403"/>
      <c r="J1" s="404" t="s">
        <v>564</v>
      </c>
      <c r="K1" s="405"/>
      <c r="L1" s="405"/>
      <c r="M1" s="405"/>
      <c r="N1" s="406"/>
    </row>
    <row r="2" spans="1:16" s="13" customFormat="1" ht="21" x14ac:dyDescent="0.25">
      <c r="A2" s="14"/>
      <c r="B2" s="407" t="s">
        <v>482</v>
      </c>
      <c r="C2" s="407"/>
      <c r="D2" s="407" t="s">
        <v>483</v>
      </c>
      <c r="E2" s="407"/>
      <c r="F2" s="407" t="s">
        <v>484</v>
      </c>
      <c r="G2" s="407"/>
      <c r="H2" s="408" t="s">
        <v>278</v>
      </c>
      <c r="J2" s="409" t="s">
        <v>485</v>
      </c>
      <c r="K2" s="410"/>
      <c r="L2" s="410"/>
      <c r="M2" s="410"/>
      <c r="N2" s="411"/>
    </row>
    <row r="3" spans="1:16" s="13" customFormat="1" ht="21" x14ac:dyDescent="0.25">
      <c r="A3" s="14"/>
      <c r="B3" s="15" t="s">
        <v>486</v>
      </c>
      <c r="C3" s="16" t="s">
        <v>487</v>
      </c>
      <c r="D3" s="15" t="s">
        <v>488</v>
      </c>
      <c r="E3" s="16" t="s">
        <v>487</v>
      </c>
      <c r="F3" s="15" t="s">
        <v>489</v>
      </c>
      <c r="G3" s="16" t="s">
        <v>487</v>
      </c>
      <c r="H3" s="408"/>
      <c r="J3" s="412" t="s">
        <v>565</v>
      </c>
      <c r="K3" s="413"/>
      <c r="L3" s="413"/>
      <c r="M3" s="413"/>
      <c r="N3" s="414"/>
    </row>
    <row r="4" spans="1:16" s="13" customFormat="1" ht="21" x14ac:dyDescent="0.25">
      <c r="A4" s="14"/>
      <c r="B4" s="17" t="s">
        <v>573</v>
      </c>
      <c r="C4" s="18">
        <f>126*100/180</f>
        <v>70</v>
      </c>
      <c r="D4" s="19" t="s">
        <v>576</v>
      </c>
      <c r="E4" s="18">
        <f>53*100/180</f>
        <v>29.444444444444443</v>
      </c>
      <c r="F4" s="17" t="s">
        <v>490</v>
      </c>
      <c r="G4" s="20">
        <f>1*100/180</f>
        <v>0.55555555555555558</v>
      </c>
      <c r="H4" s="17" t="s">
        <v>491</v>
      </c>
      <c r="J4" s="415" t="s">
        <v>492</v>
      </c>
      <c r="K4" s="417" t="s">
        <v>493</v>
      </c>
      <c r="L4" s="417"/>
      <c r="M4" s="417"/>
      <c r="N4" s="21" t="s">
        <v>494</v>
      </c>
    </row>
    <row r="5" spans="1:16" s="13" customFormat="1" ht="21" x14ac:dyDescent="0.3">
      <c r="A5" s="22"/>
      <c r="B5" s="23" t="s">
        <v>574</v>
      </c>
      <c r="C5" s="24">
        <f>8466*100/18920</f>
        <v>44.746300211416489</v>
      </c>
      <c r="D5" s="23" t="s">
        <v>575</v>
      </c>
      <c r="E5" s="25">
        <f>9756*100/18920</f>
        <v>51.56448202959831</v>
      </c>
      <c r="F5" s="23" t="s">
        <v>577</v>
      </c>
      <c r="G5" s="26">
        <f>698*100/18920</f>
        <v>3.6892177589852007</v>
      </c>
      <c r="H5" s="27" t="s">
        <v>578</v>
      </c>
      <c r="J5" s="416"/>
      <c r="K5" s="28" t="s">
        <v>276</v>
      </c>
      <c r="L5" s="28" t="s">
        <v>277</v>
      </c>
      <c r="M5" s="28" t="s">
        <v>278</v>
      </c>
      <c r="N5" s="29" t="s">
        <v>495</v>
      </c>
    </row>
    <row r="6" spans="1:16" s="13" customFormat="1" ht="21" x14ac:dyDescent="0.35">
      <c r="A6" s="30"/>
      <c r="B6" s="31"/>
      <c r="C6" s="30"/>
      <c r="D6" s="30"/>
      <c r="E6" s="30"/>
      <c r="F6" s="30"/>
      <c r="G6" s="30"/>
      <c r="H6" s="30"/>
      <c r="J6" s="32" t="s">
        <v>569</v>
      </c>
      <c r="K6" s="212">
        <v>242</v>
      </c>
      <c r="L6" s="212">
        <v>228</v>
      </c>
      <c r="M6" s="33">
        <f>K6+L6</f>
        <v>470</v>
      </c>
      <c r="N6" s="212">
        <v>76</v>
      </c>
    </row>
    <row r="7" spans="1:16" s="13" customFormat="1" ht="21" x14ac:dyDescent="0.35">
      <c r="A7" s="30"/>
      <c r="B7" s="403" t="s">
        <v>580</v>
      </c>
      <c r="C7" s="403"/>
      <c r="D7" s="403"/>
      <c r="E7" s="403"/>
      <c r="F7" s="403"/>
      <c r="G7" s="403"/>
      <c r="H7" s="403"/>
      <c r="J7" s="34" t="s">
        <v>570</v>
      </c>
      <c r="K7" s="213">
        <v>824</v>
      </c>
      <c r="L7" s="213">
        <v>687</v>
      </c>
      <c r="M7" s="35">
        <f t="shared" ref="M7:M19" si="0">K7+L7</f>
        <v>1511</v>
      </c>
      <c r="N7" s="213">
        <v>181</v>
      </c>
    </row>
    <row r="8" spans="1:16" s="13" customFormat="1" ht="26.25" customHeight="1" x14ac:dyDescent="0.35">
      <c r="A8" s="30"/>
      <c r="B8" s="36" t="s">
        <v>496</v>
      </c>
      <c r="C8" s="37" t="s">
        <v>497</v>
      </c>
      <c r="D8" s="38" t="s">
        <v>498</v>
      </c>
      <c r="E8" s="37" t="s">
        <v>499</v>
      </c>
      <c r="F8" s="38" t="s">
        <v>493</v>
      </c>
      <c r="G8" s="418" t="s">
        <v>500</v>
      </c>
      <c r="H8" s="418"/>
      <c r="J8" s="39" t="s">
        <v>571</v>
      </c>
      <c r="K8" s="214">
        <v>904</v>
      </c>
      <c r="L8" s="214">
        <v>853</v>
      </c>
      <c r="M8" s="40">
        <f t="shared" si="0"/>
        <v>1757</v>
      </c>
      <c r="N8" s="214">
        <v>181</v>
      </c>
    </row>
    <row r="9" spans="1:16" s="13" customFormat="1" ht="21" x14ac:dyDescent="0.35">
      <c r="A9" s="30"/>
      <c r="B9" s="419">
        <v>1</v>
      </c>
      <c r="C9" s="41" t="s">
        <v>501</v>
      </c>
      <c r="D9" s="42">
        <v>2</v>
      </c>
      <c r="E9" s="43">
        <f>D9*100/180</f>
        <v>1.1111111111111112</v>
      </c>
      <c r="F9" s="44">
        <v>20</v>
      </c>
      <c r="G9" s="421">
        <f>F9*100/18920</f>
        <v>0.10570824524312897</v>
      </c>
      <c r="H9" s="421"/>
      <c r="I9" s="14"/>
      <c r="J9" s="45" t="s">
        <v>502</v>
      </c>
      <c r="K9" s="46">
        <f>SUM(K6:K8)</f>
        <v>1970</v>
      </c>
      <c r="L9" s="46">
        <f t="shared" ref="L9" si="1">SUM(L6:L8)</f>
        <v>1768</v>
      </c>
      <c r="M9" s="47">
        <f>K9+L9</f>
        <v>3738</v>
      </c>
      <c r="N9" s="48">
        <f>SUM(N6:N8)</f>
        <v>438</v>
      </c>
    </row>
    <row r="10" spans="1:16" s="13" customFormat="1" ht="21" x14ac:dyDescent="0.35">
      <c r="A10" s="49"/>
      <c r="B10" s="420"/>
      <c r="C10" s="50" t="s">
        <v>503</v>
      </c>
      <c r="D10" s="51">
        <v>22</v>
      </c>
      <c r="E10" s="52">
        <f t="shared" ref="E10:E14" si="2">D10*100/180</f>
        <v>12.222222222222221</v>
      </c>
      <c r="F10" s="53">
        <v>722</v>
      </c>
      <c r="G10" s="422">
        <f t="shared" ref="G10:G14" si="3">F10*100/18920</f>
        <v>3.8160676532769555</v>
      </c>
      <c r="H10" s="422"/>
      <c r="I10" s="14"/>
      <c r="J10" s="32" t="s">
        <v>504</v>
      </c>
      <c r="K10" s="212">
        <v>1037</v>
      </c>
      <c r="L10" s="212">
        <v>862</v>
      </c>
      <c r="M10" s="33">
        <f t="shared" si="0"/>
        <v>1899</v>
      </c>
      <c r="N10" s="212">
        <v>181</v>
      </c>
    </row>
    <row r="11" spans="1:16" s="13" customFormat="1" ht="21" x14ac:dyDescent="0.35">
      <c r="A11" s="49"/>
      <c r="B11" s="420"/>
      <c r="C11" s="50" t="s">
        <v>505</v>
      </c>
      <c r="D11" s="51">
        <v>32</v>
      </c>
      <c r="E11" s="52">
        <f t="shared" si="2"/>
        <v>17.777777777777779</v>
      </c>
      <c r="F11" s="53">
        <v>1584</v>
      </c>
      <c r="G11" s="422">
        <f t="shared" si="3"/>
        <v>8.3720930232558146</v>
      </c>
      <c r="H11" s="422"/>
      <c r="I11" s="14"/>
      <c r="J11" s="34" t="s">
        <v>506</v>
      </c>
      <c r="K11" s="213">
        <v>1012</v>
      </c>
      <c r="L11" s="213">
        <v>896</v>
      </c>
      <c r="M11" s="35">
        <f t="shared" si="0"/>
        <v>1908</v>
      </c>
      <c r="N11" s="213">
        <v>180</v>
      </c>
    </row>
    <row r="12" spans="1:16" ht="21" customHeight="1" x14ac:dyDescent="0.35">
      <c r="A12" s="49"/>
      <c r="B12" s="424" t="s">
        <v>507</v>
      </c>
      <c r="C12" s="50" t="s">
        <v>508</v>
      </c>
      <c r="D12" s="51">
        <v>26</v>
      </c>
      <c r="E12" s="52">
        <f t="shared" si="2"/>
        <v>14.444444444444445</v>
      </c>
      <c r="F12" s="53">
        <v>1787</v>
      </c>
      <c r="G12" s="422">
        <f t="shared" si="3"/>
        <v>9.4450317124735736</v>
      </c>
      <c r="H12" s="422"/>
      <c r="I12" s="22"/>
      <c r="J12" s="34" t="s">
        <v>509</v>
      </c>
      <c r="K12" s="213">
        <v>1044</v>
      </c>
      <c r="L12" s="213">
        <v>917</v>
      </c>
      <c r="M12" s="35">
        <f t="shared" si="0"/>
        <v>1961</v>
      </c>
      <c r="N12" s="213">
        <v>181</v>
      </c>
    </row>
    <row r="13" spans="1:16" ht="21" x14ac:dyDescent="0.35">
      <c r="A13" s="49"/>
      <c r="B13" s="424"/>
      <c r="C13" s="50" t="s">
        <v>510</v>
      </c>
      <c r="D13" s="51">
        <v>26</v>
      </c>
      <c r="E13" s="52">
        <f t="shared" si="2"/>
        <v>14.444444444444445</v>
      </c>
      <c r="F13" s="53">
        <v>2380</v>
      </c>
      <c r="G13" s="422">
        <f t="shared" si="3"/>
        <v>12.579281183932347</v>
      </c>
      <c r="H13" s="422"/>
      <c r="J13" s="34" t="s">
        <v>511</v>
      </c>
      <c r="K13" s="213">
        <v>1132</v>
      </c>
      <c r="L13" s="213">
        <v>1014</v>
      </c>
      <c r="M13" s="35">
        <f t="shared" si="0"/>
        <v>2146</v>
      </c>
      <c r="N13" s="213">
        <v>182</v>
      </c>
    </row>
    <row r="14" spans="1:16" ht="21" x14ac:dyDescent="0.35">
      <c r="A14" s="49"/>
      <c r="B14" s="425"/>
      <c r="C14" s="54" t="s">
        <v>512</v>
      </c>
      <c r="D14" s="55">
        <v>18</v>
      </c>
      <c r="E14" s="56">
        <f t="shared" si="2"/>
        <v>10</v>
      </c>
      <c r="F14" s="57">
        <v>1973</v>
      </c>
      <c r="G14" s="426">
        <f t="shared" si="3"/>
        <v>10.428118393234673</v>
      </c>
      <c r="H14" s="426"/>
      <c r="J14" s="34" t="s">
        <v>513</v>
      </c>
      <c r="K14" s="213">
        <v>1243</v>
      </c>
      <c r="L14" s="213">
        <v>1117</v>
      </c>
      <c r="M14" s="35">
        <f t="shared" si="0"/>
        <v>2360</v>
      </c>
      <c r="N14" s="213">
        <v>183</v>
      </c>
    </row>
    <row r="15" spans="1:16" ht="21" x14ac:dyDescent="0.35">
      <c r="A15" s="49"/>
      <c r="B15" s="427" t="s">
        <v>514</v>
      </c>
      <c r="C15" s="428"/>
      <c r="D15" s="58">
        <f>SUM(D9:D14)</f>
        <v>126</v>
      </c>
      <c r="E15" s="59">
        <f>D15*100/180</f>
        <v>70</v>
      </c>
      <c r="F15" s="60">
        <f t="shared" ref="F15" si="4">SUM(F9:F14)</f>
        <v>8466</v>
      </c>
      <c r="G15" s="429">
        <f>SUM(G9:G14)</f>
        <v>44.746300211416496</v>
      </c>
      <c r="H15" s="429"/>
      <c r="J15" s="39" t="s">
        <v>515</v>
      </c>
      <c r="K15" s="214">
        <v>1268</v>
      </c>
      <c r="L15" s="214">
        <v>1205</v>
      </c>
      <c r="M15" s="61">
        <f t="shared" si="0"/>
        <v>2473</v>
      </c>
      <c r="N15" s="214">
        <v>180</v>
      </c>
      <c r="P15" s="13"/>
    </row>
    <row r="16" spans="1:16" ht="21.95" customHeight="1" x14ac:dyDescent="0.35">
      <c r="A16" s="49"/>
      <c r="B16" s="62" t="s">
        <v>496</v>
      </c>
      <c r="C16" s="63" t="s">
        <v>497</v>
      </c>
      <c r="D16" s="62" t="s">
        <v>498</v>
      </c>
      <c r="E16" s="63" t="s">
        <v>499</v>
      </c>
      <c r="F16" s="62" t="s">
        <v>493</v>
      </c>
      <c r="G16" s="430" t="s">
        <v>500</v>
      </c>
      <c r="H16" s="430"/>
      <c r="J16" s="45" t="s">
        <v>516</v>
      </c>
      <c r="K16" s="46">
        <f>SUM(K10:K15)</f>
        <v>6736</v>
      </c>
      <c r="L16" s="46">
        <f t="shared" ref="L16" si="5">SUM(L10:L15)</f>
        <v>6011</v>
      </c>
      <c r="M16" s="47">
        <f t="shared" si="0"/>
        <v>12747</v>
      </c>
      <c r="N16" s="64">
        <f>SUM(N10:N15)</f>
        <v>1087</v>
      </c>
    </row>
    <row r="17" spans="2:15" s="49" customFormat="1" ht="21.95" customHeight="1" x14ac:dyDescent="0.35">
      <c r="B17" s="65">
        <v>1</v>
      </c>
      <c r="C17" s="66" t="s">
        <v>517</v>
      </c>
      <c r="D17" s="42">
        <v>126</v>
      </c>
      <c r="E17" s="43">
        <f>D17*100/180</f>
        <v>70</v>
      </c>
      <c r="F17" s="67">
        <v>8466</v>
      </c>
      <c r="G17" s="423">
        <f>F17*100/18920</f>
        <v>44.746300211416489</v>
      </c>
      <c r="H17" s="423"/>
      <c r="J17" s="32" t="s">
        <v>518</v>
      </c>
      <c r="K17" s="212">
        <v>490</v>
      </c>
      <c r="L17" s="212">
        <v>371</v>
      </c>
      <c r="M17" s="33">
        <f t="shared" si="0"/>
        <v>861</v>
      </c>
      <c r="N17" s="212">
        <v>48</v>
      </c>
    </row>
    <row r="18" spans="2:15" s="49" customFormat="1" ht="21.95" customHeight="1" x14ac:dyDescent="0.35">
      <c r="B18" s="51">
        <v>2</v>
      </c>
      <c r="C18" s="68" t="s">
        <v>519</v>
      </c>
      <c r="D18" s="51">
        <v>40</v>
      </c>
      <c r="E18" s="52">
        <f t="shared" ref="E18:E21" si="6">D18*100/180</f>
        <v>22.222222222222221</v>
      </c>
      <c r="F18" s="53">
        <v>6516</v>
      </c>
      <c r="G18" s="423">
        <f t="shared" ref="G18:G21" si="7">F18*100/18920</f>
        <v>34.439746300211418</v>
      </c>
      <c r="H18" s="423"/>
      <c r="J18" s="34" t="s">
        <v>520</v>
      </c>
      <c r="K18" s="213">
        <v>449</v>
      </c>
      <c r="L18" s="213">
        <v>341</v>
      </c>
      <c r="M18" s="35">
        <f t="shared" si="0"/>
        <v>790</v>
      </c>
      <c r="N18" s="213">
        <v>48</v>
      </c>
    </row>
    <row r="19" spans="2:15" s="49" customFormat="1" ht="21.95" customHeight="1" x14ac:dyDescent="0.35">
      <c r="B19" s="68" t="s">
        <v>521</v>
      </c>
      <c r="C19" s="52" t="s">
        <v>522</v>
      </c>
      <c r="D19" s="51">
        <v>11</v>
      </c>
      <c r="E19" s="52">
        <f t="shared" si="6"/>
        <v>6.1111111111111107</v>
      </c>
      <c r="F19" s="53">
        <v>2443</v>
      </c>
      <c r="G19" s="423">
        <f t="shared" si="7"/>
        <v>12.912262156448202</v>
      </c>
      <c r="H19" s="423"/>
      <c r="J19" s="39" t="s">
        <v>523</v>
      </c>
      <c r="K19" s="214">
        <v>434</v>
      </c>
      <c r="L19" s="214">
        <v>350</v>
      </c>
      <c r="M19" s="61">
        <f t="shared" si="0"/>
        <v>784</v>
      </c>
      <c r="N19" s="214">
        <v>48</v>
      </c>
    </row>
    <row r="20" spans="2:15" s="49" customFormat="1" ht="21.95" customHeight="1" x14ac:dyDescent="0.35">
      <c r="B20" s="68" t="s">
        <v>524</v>
      </c>
      <c r="C20" s="52" t="s">
        <v>525</v>
      </c>
      <c r="D20" s="51">
        <v>2</v>
      </c>
      <c r="E20" s="52">
        <f t="shared" si="6"/>
        <v>1.1111111111111112</v>
      </c>
      <c r="F20" s="53">
        <v>797</v>
      </c>
      <c r="G20" s="423">
        <f t="shared" si="7"/>
        <v>4.2124735729386895</v>
      </c>
      <c r="H20" s="423"/>
      <c r="J20" s="69" t="s">
        <v>572</v>
      </c>
      <c r="K20" s="70">
        <f>SUM(K17:K19)</f>
        <v>1373</v>
      </c>
      <c r="L20" s="70">
        <f t="shared" ref="L20" si="8">SUM(L17:L19)</f>
        <v>1062</v>
      </c>
      <c r="M20" s="71">
        <f t="shared" ref="M20" si="9">SUM(K20+L20)</f>
        <v>2435</v>
      </c>
      <c r="N20" s="72">
        <f>SUM(N17:N19)</f>
        <v>144</v>
      </c>
    </row>
    <row r="21" spans="2:15" s="49" customFormat="1" ht="21.95" customHeight="1" x14ac:dyDescent="0.35">
      <c r="B21" s="68" t="s">
        <v>526</v>
      </c>
      <c r="C21" s="52" t="s">
        <v>527</v>
      </c>
      <c r="D21" s="51">
        <v>1</v>
      </c>
      <c r="E21" s="52">
        <f t="shared" si="6"/>
        <v>0.55555555555555558</v>
      </c>
      <c r="F21" s="53">
        <v>698</v>
      </c>
      <c r="G21" s="423">
        <f t="shared" si="7"/>
        <v>3.6892177589852007</v>
      </c>
      <c r="H21" s="423"/>
      <c r="J21" s="73" t="s">
        <v>528</v>
      </c>
      <c r="K21" s="74">
        <f>K9+K16+K20</f>
        <v>10079</v>
      </c>
      <c r="L21" s="74">
        <f t="shared" ref="L21:M21" si="10">L9+L16+L20</f>
        <v>8841</v>
      </c>
      <c r="M21" s="74">
        <f t="shared" si="10"/>
        <v>18920</v>
      </c>
      <c r="N21" s="74">
        <f>N9+N16+N20</f>
        <v>1669</v>
      </c>
    </row>
    <row r="22" spans="2:15" s="49" customFormat="1" ht="21.95" customHeight="1" x14ac:dyDescent="0.35">
      <c r="B22" s="68" t="s">
        <v>529</v>
      </c>
      <c r="C22" s="52" t="s">
        <v>530</v>
      </c>
      <c r="D22" s="51" t="s">
        <v>531</v>
      </c>
      <c r="E22" s="52" t="s">
        <v>531</v>
      </c>
      <c r="F22" s="53" t="s">
        <v>531</v>
      </c>
      <c r="G22" s="423" t="s">
        <v>531</v>
      </c>
      <c r="H22" s="423"/>
      <c r="J22" s="13"/>
      <c r="K22" s="13"/>
      <c r="L22" s="13"/>
      <c r="M22" s="13"/>
      <c r="N22" s="13"/>
    </row>
    <row r="23" spans="2:15" s="49" customFormat="1" ht="21.95" customHeight="1" x14ac:dyDescent="0.35">
      <c r="B23" s="75" t="s">
        <v>532</v>
      </c>
      <c r="C23" s="56" t="s">
        <v>533</v>
      </c>
      <c r="D23" s="55" t="s">
        <v>531</v>
      </c>
      <c r="E23" s="56" t="s">
        <v>531</v>
      </c>
      <c r="F23" s="76" t="s">
        <v>531</v>
      </c>
      <c r="G23" s="423" t="s">
        <v>531</v>
      </c>
      <c r="H23" s="423"/>
    </row>
    <row r="24" spans="2:15" s="49" customFormat="1" ht="21.95" customHeight="1" x14ac:dyDescent="0.35">
      <c r="B24" s="431" t="s">
        <v>278</v>
      </c>
      <c r="C24" s="432"/>
      <c r="D24" s="77">
        <f>SUM(D17:D23)</f>
        <v>180</v>
      </c>
      <c r="E24" s="78">
        <f>SUM(E17:E21)</f>
        <v>100.00000000000001</v>
      </c>
      <c r="F24" s="79">
        <f>SUM(F17:F21)</f>
        <v>18920</v>
      </c>
      <c r="G24" s="433">
        <f>SUM(G17:H21)</f>
        <v>100</v>
      </c>
      <c r="H24" s="433"/>
      <c r="J24" s="434" t="s">
        <v>581</v>
      </c>
      <c r="K24" s="434"/>
      <c r="L24" s="434"/>
      <c r="M24" s="434"/>
      <c r="N24" s="434"/>
      <c r="O24" s="434"/>
    </row>
    <row r="25" spans="2:15" s="49" customFormat="1" ht="21.95" customHeight="1" x14ac:dyDescent="0.35">
      <c r="J25" s="439" t="s">
        <v>534</v>
      </c>
      <c r="K25" s="80" t="s">
        <v>494</v>
      </c>
      <c r="L25" s="441" t="s">
        <v>493</v>
      </c>
      <c r="M25" s="442"/>
      <c r="N25" s="443"/>
      <c r="O25" s="444" t="s">
        <v>495</v>
      </c>
    </row>
    <row r="26" spans="2:15" s="49" customFormat="1" ht="21.95" customHeight="1" x14ac:dyDescent="0.35">
      <c r="F26" s="81" t="s">
        <v>534</v>
      </c>
      <c r="G26" s="446" t="s">
        <v>535</v>
      </c>
      <c r="H26" s="447"/>
      <c r="J26" s="440"/>
      <c r="K26" s="82" t="s">
        <v>536</v>
      </c>
      <c r="L26" s="83" t="s">
        <v>276</v>
      </c>
      <c r="M26" s="83" t="s">
        <v>277</v>
      </c>
      <c r="N26" s="83" t="s">
        <v>278</v>
      </c>
      <c r="O26" s="445"/>
    </row>
    <row r="27" spans="2:15" s="49" customFormat="1" ht="21.95" customHeight="1" x14ac:dyDescent="0.35">
      <c r="B27" s="450" t="s">
        <v>537</v>
      </c>
      <c r="C27" s="450"/>
      <c r="D27" s="450"/>
      <c r="F27" s="84" t="s">
        <v>538</v>
      </c>
      <c r="G27" s="451" t="s">
        <v>539</v>
      </c>
      <c r="H27" s="452"/>
      <c r="J27" s="84" t="s">
        <v>538</v>
      </c>
      <c r="K27" s="85">
        <v>34</v>
      </c>
      <c r="L27" s="86">
        <v>2395</v>
      </c>
      <c r="M27" s="86">
        <v>2118</v>
      </c>
      <c r="N27" s="86">
        <f>L27+M27</f>
        <v>4513</v>
      </c>
      <c r="O27" s="86">
        <v>336</v>
      </c>
    </row>
    <row r="28" spans="2:15" s="49" customFormat="1" ht="21.95" customHeight="1" x14ac:dyDescent="0.35">
      <c r="B28" s="87" t="s">
        <v>540</v>
      </c>
      <c r="C28" s="88" t="s">
        <v>541</v>
      </c>
      <c r="D28" s="89" t="s">
        <v>542</v>
      </c>
      <c r="F28" s="90" t="s">
        <v>543</v>
      </c>
      <c r="G28" s="435" t="s">
        <v>544</v>
      </c>
      <c r="H28" s="436"/>
      <c r="J28" s="90" t="s">
        <v>543</v>
      </c>
      <c r="K28" s="91">
        <v>57</v>
      </c>
      <c r="L28" s="92">
        <v>2885</v>
      </c>
      <c r="M28" s="92">
        <v>2575</v>
      </c>
      <c r="N28" s="92">
        <f t="shared" ref="N28:N32" si="11">L28+M28</f>
        <v>5460</v>
      </c>
      <c r="O28" s="92">
        <v>520</v>
      </c>
    </row>
    <row r="29" spans="2:15" s="49" customFormat="1" ht="21.95" customHeight="1" x14ac:dyDescent="0.35">
      <c r="B29" s="453" t="s">
        <v>545</v>
      </c>
      <c r="C29" s="454" t="s">
        <v>545</v>
      </c>
      <c r="D29" s="454" t="s">
        <v>546</v>
      </c>
      <c r="F29" s="90" t="s">
        <v>547</v>
      </c>
      <c r="G29" s="435" t="s">
        <v>548</v>
      </c>
      <c r="H29" s="436"/>
      <c r="J29" s="90" t="s">
        <v>547</v>
      </c>
      <c r="K29" s="91">
        <v>42</v>
      </c>
      <c r="L29" s="92">
        <v>1996</v>
      </c>
      <c r="M29" s="92">
        <v>1737</v>
      </c>
      <c r="N29" s="92">
        <f t="shared" si="11"/>
        <v>3733</v>
      </c>
      <c r="O29" s="92">
        <v>384</v>
      </c>
    </row>
    <row r="30" spans="2:15" s="49" customFormat="1" ht="21.95" customHeight="1" x14ac:dyDescent="0.35">
      <c r="B30" s="453"/>
      <c r="C30" s="454"/>
      <c r="D30" s="454"/>
      <c r="F30" s="93" t="s">
        <v>549</v>
      </c>
      <c r="G30" s="435" t="s">
        <v>550</v>
      </c>
      <c r="H30" s="436"/>
      <c r="J30" s="93" t="s">
        <v>549</v>
      </c>
      <c r="K30" s="91">
        <v>12</v>
      </c>
      <c r="L30" s="92">
        <v>817</v>
      </c>
      <c r="M30" s="92">
        <v>653</v>
      </c>
      <c r="N30" s="92">
        <f t="shared" si="11"/>
        <v>1470</v>
      </c>
      <c r="O30" s="92">
        <v>104</v>
      </c>
    </row>
    <row r="31" spans="2:15" s="49" customFormat="1" ht="21.95" customHeight="1" x14ac:dyDescent="0.35">
      <c r="B31" s="94"/>
      <c r="F31" s="93" t="s">
        <v>551</v>
      </c>
      <c r="G31" s="435" t="s">
        <v>552</v>
      </c>
      <c r="H31" s="436"/>
      <c r="J31" s="93" t="s">
        <v>551</v>
      </c>
      <c r="K31" s="91">
        <v>19</v>
      </c>
      <c r="L31" s="92">
        <v>1159</v>
      </c>
      <c r="M31" s="92">
        <v>1046</v>
      </c>
      <c r="N31" s="92">
        <f t="shared" si="11"/>
        <v>2205</v>
      </c>
      <c r="O31" s="92">
        <v>178</v>
      </c>
    </row>
    <row r="32" spans="2:15" s="49" customFormat="1" ht="21.95" customHeight="1" x14ac:dyDescent="0.35">
      <c r="B32" s="94"/>
      <c r="F32" s="95" t="s">
        <v>553</v>
      </c>
      <c r="G32" s="437" t="s">
        <v>554</v>
      </c>
      <c r="H32" s="438"/>
      <c r="J32" s="95" t="s">
        <v>553</v>
      </c>
      <c r="K32" s="96">
        <v>16</v>
      </c>
      <c r="L32" s="97">
        <v>827</v>
      </c>
      <c r="M32" s="97">
        <v>712</v>
      </c>
      <c r="N32" s="97">
        <f t="shared" si="11"/>
        <v>1539</v>
      </c>
      <c r="O32" s="97">
        <v>147</v>
      </c>
    </row>
    <row r="33" spans="1:15" s="49" customFormat="1" ht="21.95" customHeight="1" x14ac:dyDescent="0.35">
      <c r="B33" s="94"/>
      <c r="F33" s="98" t="s">
        <v>555</v>
      </c>
      <c r="G33" s="448" t="s">
        <v>556</v>
      </c>
      <c r="H33" s="449"/>
      <c r="J33" s="99" t="s">
        <v>94</v>
      </c>
      <c r="K33" s="100">
        <f>SUM(K27:K32)</f>
        <v>180</v>
      </c>
      <c r="L33" s="101">
        <f>SUM(L27:L32)</f>
        <v>10079</v>
      </c>
      <c r="M33" s="101">
        <f>SUM(M27:M32)</f>
        <v>8841</v>
      </c>
      <c r="N33" s="101">
        <f t="shared" ref="N33" si="12">SUM(N27:N32)</f>
        <v>18920</v>
      </c>
      <c r="O33" s="102">
        <f>SUM(O27:O32)</f>
        <v>1669</v>
      </c>
    </row>
    <row r="34" spans="1:15" s="49" customFormat="1" ht="21.95" customHeight="1" x14ac:dyDescent="0.25">
      <c r="B34" s="94"/>
      <c r="J34" s="13"/>
      <c r="K34" s="13"/>
      <c r="L34" s="13"/>
      <c r="M34" s="13"/>
      <c r="N34" s="13"/>
    </row>
    <row r="35" spans="1:15" s="49" customFormat="1" ht="21.95" customHeight="1" x14ac:dyDescent="0.2">
      <c r="B35" s="94"/>
      <c r="J35" s="30"/>
      <c r="K35" s="30"/>
      <c r="L35" s="30"/>
      <c r="M35" s="30"/>
      <c r="N35" s="30"/>
    </row>
    <row r="36" spans="1:15" s="49" customFormat="1" ht="21.95" customHeight="1" x14ac:dyDescent="0.2">
      <c r="B36" s="94"/>
      <c r="J36" s="30"/>
      <c r="K36" s="30"/>
      <c r="L36" s="30"/>
      <c r="M36" s="30"/>
      <c r="N36" s="30"/>
    </row>
    <row r="37" spans="1:15" s="49" customFormat="1" ht="21.95" customHeight="1" x14ac:dyDescent="0.2">
      <c r="B37" s="94"/>
      <c r="J37" s="30"/>
      <c r="K37" s="30"/>
      <c r="L37" s="30"/>
      <c r="M37" s="30"/>
      <c r="N37" s="30"/>
    </row>
    <row r="38" spans="1:15" s="49" customFormat="1" ht="21.95" customHeight="1" x14ac:dyDescent="0.2">
      <c r="B38" s="94"/>
      <c r="J38" s="30"/>
      <c r="K38" s="30"/>
      <c r="L38" s="30"/>
      <c r="M38" s="30"/>
      <c r="N38" s="30"/>
    </row>
    <row r="39" spans="1:15" s="49" customFormat="1" ht="21.95" customHeight="1" x14ac:dyDescent="0.2">
      <c r="B39" s="94"/>
      <c r="J39" s="30"/>
      <c r="K39" s="30"/>
      <c r="L39" s="30"/>
      <c r="M39" s="30"/>
      <c r="N39" s="30"/>
    </row>
    <row r="40" spans="1:15" s="49" customFormat="1" ht="21.95" customHeight="1" x14ac:dyDescent="0.2">
      <c r="B40" s="94"/>
    </row>
    <row r="41" spans="1:15" s="49" customFormat="1" ht="21.95" customHeight="1" x14ac:dyDescent="0.2">
      <c r="B41" s="94"/>
    </row>
    <row r="42" spans="1:15" s="49" customFormat="1" ht="21.95" customHeight="1" x14ac:dyDescent="0.2">
      <c r="B42" s="94"/>
    </row>
    <row r="43" spans="1:15" s="49" customFormat="1" ht="21.95" customHeight="1" x14ac:dyDescent="0.2">
      <c r="B43" s="94"/>
    </row>
    <row r="44" spans="1:15" s="49" customFormat="1" ht="21.95" customHeight="1" x14ac:dyDescent="0.2">
      <c r="B44" s="94"/>
      <c r="E44" s="30"/>
      <c r="F44" s="30"/>
      <c r="G44" s="30"/>
    </row>
    <row r="45" spans="1:15" s="49" customFormat="1" ht="21.95" customHeight="1" x14ac:dyDescent="0.2">
      <c r="A45" s="30"/>
      <c r="B45" s="31"/>
      <c r="C45" s="30"/>
      <c r="D45" s="30"/>
      <c r="E45" s="30"/>
      <c r="F45" s="30"/>
      <c r="G45" s="30"/>
      <c r="H45" s="30"/>
    </row>
    <row r="46" spans="1:15" s="49" customFormat="1" ht="21.95" customHeight="1" x14ac:dyDescent="0.2">
      <c r="A46" s="30"/>
      <c r="B46" s="31"/>
      <c r="C46" s="30"/>
      <c r="D46" s="30"/>
      <c r="E46" s="30"/>
      <c r="F46" s="30"/>
      <c r="G46" s="30"/>
      <c r="H46" s="30"/>
    </row>
    <row r="47" spans="1:15" s="49" customFormat="1" ht="21.95" customHeight="1" x14ac:dyDescent="0.2">
      <c r="A47" s="30"/>
      <c r="B47" s="31"/>
      <c r="C47" s="30"/>
      <c r="D47" s="30"/>
      <c r="E47" s="30"/>
      <c r="F47" s="30"/>
      <c r="G47" s="30"/>
      <c r="H47" s="30"/>
    </row>
    <row r="48" spans="1:15" s="49" customFormat="1" ht="21.95" customHeight="1" x14ac:dyDescent="0.2">
      <c r="A48" s="30"/>
      <c r="B48" s="31"/>
      <c r="C48" s="30"/>
      <c r="D48" s="30"/>
      <c r="E48" s="30"/>
      <c r="F48" s="30"/>
      <c r="G48" s="30"/>
      <c r="H48" s="30"/>
    </row>
    <row r="49" spans="1:14" s="49" customFormat="1" ht="21.95" customHeight="1" x14ac:dyDescent="0.2">
      <c r="A49" s="30"/>
      <c r="B49" s="31"/>
      <c r="C49" s="30"/>
      <c r="D49" s="30"/>
      <c r="E49" s="30"/>
      <c r="F49" s="30"/>
      <c r="G49" s="30"/>
      <c r="H49" s="30"/>
    </row>
    <row r="50" spans="1:14" s="49" customFormat="1" ht="21.95" customHeight="1" x14ac:dyDescent="0.2">
      <c r="A50" s="30"/>
      <c r="B50" s="31"/>
      <c r="C50" s="30"/>
      <c r="D50" s="30"/>
      <c r="E50" s="30"/>
      <c r="F50" s="30"/>
      <c r="G50" s="30"/>
      <c r="H50" s="30"/>
    </row>
    <row r="51" spans="1:14" s="49" customFormat="1" ht="21.95" customHeight="1" x14ac:dyDescent="0.2">
      <c r="A51" s="30"/>
      <c r="B51" s="31"/>
      <c r="C51" s="30"/>
      <c r="D51" s="30"/>
      <c r="E51" s="30"/>
      <c r="F51" s="30"/>
      <c r="G51" s="30"/>
      <c r="H51" s="30"/>
    </row>
    <row r="52" spans="1:14" ht="21.95" customHeight="1" x14ac:dyDescent="0.2">
      <c r="J52" s="49"/>
      <c r="K52" s="49"/>
      <c r="L52" s="49"/>
      <c r="M52" s="49"/>
      <c r="N52" s="49"/>
    </row>
    <row r="53" spans="1:14" ht="21.95" customHeight="1" x14ac:dyDescent="0.2">
      <c r="J53" s="49"/>
      <c r="K53" s="49"/>
      <c r="L53" s="49"/>
      <c r="M53" s="49"/>
      <c r="N53" s="49"/>
    </row>
    <row r="54" spans="1:14" ht="21.95" customHeight="1" x14ac:dyDescent="0.2">
      <c r="J54" s="49"/>
      <c r="K54" s="49"/>
      <c r="L54" s="49"/>
      <c r="M54" s="49"/>
      <c r="N54" s="49"/>
    </row>
    <row r="55" spans="1:14" ht="21.95" customHeight="1" x14ac:dyDescent="0.2">
      <c r="J55" s="49"/>
      <c r="K55" s="49"/>
      <c r="L55" s="49"/>
      <c r="M55" s="49"/>
      <c r="N55" s="49"/>
    </row>
    <row r="56" spans="1:14" ht="21.95" customHeight="1" x14ac:dyDescent="0.2">
      <c r="J56" s="49"/>
      <c r="K56" s="49"/>
      <c r="L56" s="49"/>
      <c r="M56" s="49"/>
      <c r="N56" s="49"/>
    </row>
    <row r="57" spans="1:14" ht="21.95" customHeight="1" x14ac:dyDescent="0.2">
      <c r="J57" s="49"/>
      <c r="K57" s="49"/>
      <c r="L57" s="49"/>
      <c r="M57" s="49"/>
      <c r="N57" s="49"/>
    </row>
    <row r="58" spans="1:14" ht="21.95" customHeight="1" x14ac:dyDescent="0.2">
      <c r="J58" s="49"/>
      <c r="K58" s="49"/>
      <c r="L58" s="49"/>
      <c r="M58" s="49"/>
      <c r="N58" s="49"/>
    </row>
    <row r="59" spans="1:14" ht="21.95" customHeight="1" x14ac:dyDescent="0.2">
      <c r="J59" s="49"/>
      <c r="K59" s="49"/>
      <c r="L59" s="49"/>
      <c r="M59" s="49"/>
      <c r="N59" s="49"/>
    </row>
    <row r="60" spans="1:14" ht="21.95" customHeight="1" x14ac:dyDescent="0.2">
      <c r="J60" s="49"/>
      <c r="K60" s="49"/>
      <c r="L60" s="49"/>
      <c r="M60" s="49"/>
      <c r="N60" s="49"/>
    </row>
    <row r="61" spans="1:14" ht="21.95" customHeight="1" x14ac:dyDescent="0.2">
      <c r="J61" s="49"/>
      <c r="K61" s="49"/>
      <c r="L61" s="49"/>
      <c r="M61" s="49"/>
      <c r="N61" s="49"/>
    </row>
    <row r="62" spans="1:14" ht="21.95" customHeight="1" x14ac:dyDescent="0.2">
      <c r="J62" s="49"/>
      <c r="K62" s="49"/>
      <c r="L62" s="49"/>
      <c r="M62" s="49"/>
      <c r="N62" s="49"/>
    </row>
    <row r="63" spans="1:14" ht="21.95" customHeight="1" x14ac:dyDescent="0.2">
      <c r="J63" s="49"/>
      <c r="K63" s="49"/>
      <c r="L63" s="49"/>
      <c r="M63" s="49"/>
      <c r="N63" s="49"/>
    </row>
    <row r="64" spans="1:14" ht="21.95" customHeight="1" x14ac:dyDescent="0.2">
      <c r="J64" s="49"/>
      <c r="K64" s="49"/>
      <c r="L64" s="49"/>
      <c r="M64" s="49"/>
      <c r="N64" s="49"/>
    </row>
    <row r="65" spans="10:14" ht="21.95" customHeight="1" x14ac:dyDescent="0.2">
      <c r="J65" s="49"/>
      <c r="K65" s="49"/>
      <c r="L65" s="49"/>
      <c r="M65" s="49"/>
      <c r="N65" s="49"/>
    </row>
    <row r="66" spans="10:14" ht="21.95" customHeight="1" x14ac:dyDescent="0.2">
      <c r="J66" s="49"/>
      <c r="K66" s="49"/>
      <c r="L66" s="49"/>
      <c r="M66" s="49"/>
      <c r="N66" s="49"/>
    </row>
    <row r="67" spans="10:14" ht="21.95" customHeight="1" x14ac:dyDescent="0.2">
      <c r="J67" s="49"/>
      <c r="K67" s="49"/>
      <c r="L67" s="49"/>
      <c r="M67" s="49"/>
      <c r="N67" s="49"/>
    </row>
    <row r="68" spans="10:14" ht="21.95" customHeight="1" x14ac:dyDescent="0.2">
      <c r="J68" s="49"/>
      <c r="K68" s="49"/>
      <c r="L68" s="49"/>
      <c r="M68" s="49"/>
      <c r="N68" s="49"/>
    </row>
    <row r="69" spans="10:14" ht="21.95" customHeight="1" x14ac:dyDescent="0.2">
      <c r="J69" s="49"/>
      <c r="K69" s="49"/>
      <c r="L69" s="49"/>
      <c r="M69" s="49"/>
      <c r="N69" s="49"/>
    </row>
    <row r="70" spans="10:14" ht="21.95" customHeight="1" x14ac:dyDescent="0.2">
      <c r="J70" s="49"/>
      <c r="K70" s="49"/>
      <c r="L70" s="49"/>
      <c r="M70" s="49"/>
      <c r="N70" s="49"/>
    </row>
    <row r="71" spans="10:14" ht="21.95" customHeight="1" x14ac:dyDescent="0.2">
      <c r="J71" s="49"/>
      <c r="K71" s="49"/>
      <c r="L71" s="49"/>
      <c r="M71" s="49"/>
      <c r="N71" s="49"/>
    </row>
    <row r="72" spans="10:14" ht="21.95" customHeight="1" x14ac:dyDescent="0.2">
      <c r="J72" s="49"/>
      <c r="K72" s="49"/>
      <c r="L72" s="49"/>
      <c r="M72" s="49"/>
      <c r="N72" s="49"/>
    </row>
    <row r="73" spans="10:14" ht="21.95" customHeight="1" x14ac:dyDescent="0.2"/>
    <row r="74" spans="10:14" ht="21.95" customHeight="1" x14ac:dyDescent="0.2"/>
    <row r="75" spans="10:14" ht="21.95" customHeight="1" x14ac:dyDescent="0.2"/>
    <row r="76" spans="10:14" ht="21.95" customHeight="1" x14ac:dyDescent="0.2"/>
    <row r="77" spans="10:14" ht="21.95" customHeight="1" x14ac:dyDescent="0.2"/>
    <row r="78" spans="10:14" ht="21.95" customHeight="1" x14ac:dyDescent="0.2"/>
    <row r="79" spans="10:14" ht="21.95" customHeight="1" x14ac:dyDescent="0.2"/>
    <row r="80" spans="10:14" ht="21.95" customHeight="1" x14ac:dyDescent="0.2"/>
    <row r="81" ht="21.95" customHeight="1" x14ac:dyDescent="0.2"/>
    <row r="82" ht="21.95" customHeight="1" x14ac:dyDescent="0.2"/>
    <row r="83" ht="21.95" customHeight="1" x14ac:dyDescent="0.2"/>
    <row r="84" ht="21.95" customHeight="1" x14ac:dyDescent="0.2"/>
    <row r="85" ht="21.95" customHeight="1" x14ac:dyDescent="0.2"/>
    <row r="86" ht="21.95" customHeight="1" x14ac:dyDescent="0.2"/>
    <row r="87" ht="21.95" customHeight="1" x14ac:dyDescent="0.2"/>
    <row r="88" ht="21.95" customHeight="1" x14ac:dyDescent="0.2"/>
    <row r="89" ht="21.95" customHeight="1" x14ac:dyDescent="0.2"/>
    <row r="90" ht="21.95" customHeight="1" x14ac:dyDescent="0.2"/>
    <row r="91" ht="21.95" customHeight="1" x14ac:dyDescent="0.2"/>
    <row r="92" ht="21.95" customHeight="1" x14ac:dyDescent="0.2"/>
    <row r="93" ht="21.95" customHeight="1" x14ac:dyDescent="0.2"/>
    <row r="94" ht="21.95" customHeight="1" x14ac:dyDescent="0.2"/>
    <row r="95" ht="21.95" customHeight="1" x14ac:dyDescent="0.2"/>
    <row r="96" ht="21.95" customHeight="1" x14ac:dyDescent="0.2"/>
    <row r="97" ht="21.95" customHeight="1" x14ac:dyDescent="0.2"/>
    <row r="98" ht="21.95" customHeight="1" x14ac:dyDescent="0.2"/>
    <row r="99" ht="21.95" customHeight="1" x14ac:dyDescent="0.2"/>
    <row r="100" ht="21.95" customHeight="1" x14ac:dyDescent="0.2"/>
    <row r="101" ht="21.95" customHeight="1" x14ac:dyDescent="0.2"/>
  </sheetData>
  <mergeCells count="48">
    <mergeCell ref="G33:H33"/>
    <mergeCell ref="B27:D27"/>
    <mergeCell ref="G27:H27"/>
    <mergeCell ref="G28:H28"/>
    <mergeCell ref="B29:B30"/>
    <mergeCell ref="C29:C30"/>
    <mergeCell ref="D29:D30"/>
    <mergeCell ref="G29:H29"/>
    <mergeCell ref="G30:H30"/>
    <mergeCell ref="B24:C24"/>
    <mergeCell ref="G24:H24"/>
    <mergeCell ref="J24:O24"/>
    <mergeCell ref="G31:H31"/>
    <mergeCell ref="G32:H32"/>
    <mergeCell ref="J25:J26"/>
    <mergeCell ref="L25:N25"/>
    <mergeCell ref="O25:O26"/>
    <mergeCell ref="G26:H26"/>
    <mergeCell ref="G21:H21"/>
    <mergeCell ref="G22:H22"/>
    <mergeCell ref="G23:H23"/>
    <mergeCell ref="B12:B14"/>
    <mergeCell ref="G12:H12"/>
    <mergeCell ref="G13:H13"/>
    <mergeCell ref="G14:H14"/>
    <mergeCell ref="B15:C15"/>
    <mergeCell ref="G15:H15"/>
    <mergeCell ref="G16:H16"/>
    <mergeCell ref="G17:H17"/>
    <mergeCell ref="G18:H18"/>
    <mergeCell ref="G19:H19"/>
    <mergeCell ref="G20:H20"/>
    <mergeCell ref="J4:J5"/>
    <mergeCell ref="K4:M4"/>
    <mergeCell ref="B7:H7"/>
    <mergeCell ref="G8:H8"/>
    <mergeCell ref="B9:B11"/>
    <mergeCell ref="G9:H9"/>
    <mergeCell ref="G10:H10"/>
    <mergeCell ref="G11:H11"/>
    <mergeCell ref="B1:H1"/>
    <mergeCell ref="J1:N1"/>
    <mergeCell ref="B2:C2"/>
    <mergeCell ref="D2:E2"/>
    <mergeCell ref="F2:G2"/>
    <mergeCell ref="H2:H3"/>
    <mergeCell ref="J2:N2"/>
    <mergeCell ref="J3:N3"/>
  </mergeCells>
  <pageMargins left="0.74803149606299213" right="0.15748031496062992" top="0.55118110236220474" bottom="0.19685039370078741" header="0.27559055118110237" footer="0.31496062992125984"/>
  <pageSetup paperSize="9" scale="70" orientation="landscape" useFirstPageNumber="1" verticalDpi="1200" r:id="rId1"/>
  <headerFooter alignWithMargins="0">
    <oddHeader>&amp;R&amp;"-,ตัวหนา"&amp;18&amp;P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O130"/>
  <sheetViews>
    <sheetView view="pageBreakPreview" zoomScaleNormal="80" zoomScaleSheetLayoutView="100" workbookViewId="0">
      <pane ySplit="3" topLeftCell="A4" activePane="bottomLeft" state="frozen"/>
      <selection activeCell="BD1" sqref="BD1"/>
      <selection pane="bottomLeft" activeCell="AS132" sqref="AS132"/>
    </sheetView>
  </sheetViews>
  <sheetFormatPr defaultRowHeight="21" x14ac:dyDescent="0.35"/>
  <cols>
    <col min="1" max="1" width="4.5" style="111" customWidth="1"/>
    <col min="2" max="2" width="7.375" style="325" customWidth="1"/>
    <col min="3" max="3" width="29.25" style="326" customWidth="1"/>
    <col min="4" max="7" width="5.375" style="324" hidden="1" customWidth="1"/>
    <col min="8" max="8" width="6" style="324" hidden="1" customWidth="1"/>
    <col min="9" max="9" width="5.375" style="324" hidden="1" customWidth="1"/>
    <col min="10" max="10" width="6" style="324" hidden="1" customWidth="1"/>
    <col min="11" max="13" width="5.375" style="324" hidden="1" customWidth="1"/>
    <col min="14" max="14" width="6" style="324" hidden="1" customWidth="1"/>
    <col min="15" max="15" width="5.375" style="324" hidden="1" customWidth="1"/>
    <col min="16" max="18" width="6" style="324" bestFit="1" customWidth="1"/>
    <col min="19" max="19" width="5.375" style="324" customWidth="1"/>
    <col min="20" max="20" width="6" style="324" hidden="1" customWidth="1"/>
    <col min="21" max="21" width="5.375" style="324" hidden="1" customWidth="1"/>
    <col min="22" max="22" width="6" style="324" hidden="1" customWidth="1"/>
    <col min="23" max="23" width="5.375" style="324" hidden="1" customWidth="1"/>
    <col min="24" max="26" width="6" style="324" hidden="1" customWidth="1"/>
    <col min="27" max="27" width="4.5" style="324" hidden="1" customWidth="1"/>
    <col min="28" max="30" width="6" style="324" hidden="1" customWidth="1"/>
    <col min="31" max="31" width="5.375" style="324" hidden="1" customWidth="1"/>
    <col min="32" max="34" width="6" style="324" hidden="1" customWidth="1"/>
    <col min="35" max="35" width="5.375" style="324" hidden="1" customWidth="1"/>
    <col min="36" max="38" width="6" style="324" hidden="1" customWidth="1"/>
    <col min="39" max="39" width="5.375" style="324" hidden="1" customWidth="1"/>
    <col min="40" max="42" width="6" style="324" hidden="1" customWidth="1"/>
    <col min="43" max="43" width="5.375" style="324" hidden="1" customWidth="1"/>
    <col min="44" max="45" width="6" style="324" bestFit="1" customWidth="1"/>
    <col min="46" max="46" width="7" style="324" bestFit="1" customWidth="1"/>
    <col min="47" max="47" width="6" style="324" customWidth="1"/>
    <col min="48" max="59" width="5.375" style="324" hidden="1" customWidth="1"/>
    <col min="60" max="60" width="5.75" style="324" customWidth="1"/>
    <col min="61" max="62" width="5.75" style="324" bestFit="1" customWidth="1"/>
    <col min="63" max="63" width="5.375" style="324" customWidth="1"/>
    <col min="64" max="64" width="7.5" style="324" customWidth="1"/>
    <col min="65" max="65" width="8.375" style="324" customWidth="1"/>
    <col min="66" max="66" width="8.875" style="324" customWidth="1"/>
    <col min="67" max="67" width="6.25" style="324" customWidth="1"/>
    <col min="68" max="16384" width="9" style="324"/>
  </cols>
  <sheetData>
    <row r="1" spans="1:67" s="321" customFormat="1" ht="23.25" customHeight="1" x14ac:dyDescent="0.35">
      <c r="A1" s="560" t="s">
        <v>1682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0"/>
      <c r="AW1" s="560"/>
      <c r="AX1" s="560"/>
      <c r="AY1" s="560"/>
      <c r="AZ1" s="560"/>
      <c r="BA1" s="560"/>
      <c r="BB1" s="560"/>
      <c r="BC1" s="560"/>
      <c r="BD1" s="560"/>
      <c r="BE1" s="560"/>
      <c r="BF1" s="560"/>
      <c r="BG1" s="560"/>
      <c r="BH1" s="560"/>
      <c r="BI1" s="560"/>
      <c r="BJ1" s="560"/>
      <c r="BK1" s="560"/>
      <c r="BL1" s="560"/>
      <c r="BM1" s="560"/>
      <c r="BN1" s="560"/>
      <c r="BO1" s="560"/>
    </row>
    <row r="2" spans="1:67" s="322" customFormat="1" x14ac:dyDescent="0.35">
      <c r="A2" s="561" t="s">
        <v>299</v>
      </c>
      <c r="B2" s="563" t="s">
        <v>2</v>
      </c>
      <c r="C2" s="564" t="s">
        <v>3</v>
      </c>
      <c r="D2" s="559" t="s">
        <v>1647</v>
      </c>
      <c r="E2" s="559"/>
      <c r="F2" s="559"/>
      <c r="G2" s="559"/>
      <c r="H2" s="559" t="s">
        <v>280</v>
      </c>
      <c r="I2" s="559"/>
      <c r="J2" s="559"/>
      <c r="K2" s="559"/>
      <c r="L2" s="559" t="s">
        <v>281</v>
      </c>
      <c r="M2" s="559"/>
      <c r="N2" s="559"/>
      <c r="O2" s="559"/>
      <c r="P2" s="559" t="s">
        <v>18</v>
      </c>
      <c r="Q2" s="559"/>
      <c r="R2" s="559"/>
      <c r="S2" s="559"/>
      <c r="T2" s="559" t="s">
        <v>283</v>
      </c>
      <c r="U2" s="559"/>
      <c r="V2" s="559"/>
      <c r="W2" s="559"/>
      <c r="X2" s="559" t="s">
        <v>1651</v>
      </c>
      <c r="Y2" s="559"/>
      <c r="Z2" s="559"/>
      <c r="AA2" s="559"/>
      <c r="AB2" s="559" t="s">
        <v>1677</v>
      </c>
      <c r="AC2" s="559"/>
      <c r="AD2" s="559"/>
      <c r="AE2" s="559"/>
      <c r="AF2" s="559" t="s">
        <v>1678</v>
      </c>
      <c r="AG2" s="559"/>
      <c r="AH2" s="559"/>
      <c r="AI2" s="559"/>
      <c r="AJ2" s="559" t="s">
        <v>1679</v>
      </c>
      <c r="AK2" s="559"/>
      <c r="AL2" s="559"/>
      <c r="AM2" s="559"/>
      <c r="AN2" s="559" t="s">
        <v>288</v>
      </c>
      <c r="AO2" s="559"/>
      <c r="AP2" s="559"/>
      <c r="AQ2" s="559"/>
      <c r="AR2" s="559" t="s">
        <v>289</v>
      </c>
      <c r="AS2" s="559"/>
      <c r="AT2" s="559"/>
      <c r="AU2" s="559"/>
      <c r="AV2" s="559" t="s">
        <v>291</v>
      </c>
      <c r="AW2" s="559"/>
      <c r="AX2" s="559"/>
      <c r="AY2" s="559"/>
      <c r="AZ2" s="559" t="s">
        <v>292</v>
      </c>
      <c r="BA2" s="559"/>
      <c r="BB2" s="559"/>
      <c r="BC2" s="559"/>
      <c r="BD2" s="559" t="s">
        <v>293</v>
      </c>
      <c r="BE2" s="559"/>
      <c r="BF2" s="559"/>
      <c r="BG2" s="559"/>
      <c r="BH2" s="559" t="s">
        <v>298</v>
      </c>
      <c r="BI2" s="559"/>
      <c r="BJ2" s="559"/>
      <c r="BK2" s="559"/>
      <c r="BL2" s="559" t="s">
        <v>1680</v>
      </c>
      <c r="BM2" s="559"/>
      <c r="BN2" s="559"/>
      <c r="BO2" s="559"/>
    </row>
    <row r="3" spans="1:67" s="322" customFormat="1" x14ac:dyDescent="0.35">
      <c r="A3" s="562"/>
      <c r="B3" s="563"/>
      <c r="C3" s="564"/>
      <c r="D3" s="323" t="s">
        <v>276</v>
      </c>
      <c r="E3" s="323" t="s">
        <v>277</v>
      </c>
      <c r="F3" s="323" t="s">
        <v>278</v>
      </c>
      <c r="G3" s="323" t="s">
        <v>279</v>
      </c>
      <c r="H3" s="323" t="s">
        <v>276</v>
      </c>
      <c r="I3" s="323" t="s">
        <v>277</v>
      </c>
      <c r="J3" s="323" t="s">
        <v>278</v>
      </c>
      <c r="K3" s="323" t="s">
        <v>279</v>
      </c>
      <c r="L3" s="323" t="s">
        <v>276</v>
      </c>
      <c r="M3" s="323" t="s">
        <v>277</v>
      </c>
      <c r="N3" s="323" t="s">
        <v>278</v>
      </c>
      <c r="O3" s="323" t="s">
        <v>279</v>
      </c>
      <c r="P3" s="323" t="s">
        <v>276</v>
      </c>
      <c r="Q3" s="323" t="s">
        <v>277</v>
      </c>
      <c r="R3" s="323" t="s">
        <v>278</v>
      </c>
      <c r="S3" s="323" t="s">
        <v>279</v>
      </c>
      <c r="T3" s="323" t="s">
        <v>276</v>
      </c>
      <c r="U3" s="323" t="s">
        <v>277</v>
      </c>
      <c r="V3" s="323" t="s">
        <v>278</v>
      </c>
      <c r="W3" s="323" t="s">
        <v>279</v>
      </c>
      <c r="X3" s="323" t="s">
        <v>276</v>
      </c>
      <c r="Y3" s="323" t="s">
        <v>277</v>
      </c>
      <c r="Z3" s="323" t="s">
        <v>278</v>
      </c>
      <c r="AA3" s="323" t="s">
        <v>279</v>
      </c>
      <c r="AB3" s="323" t="s">
        <v>276</v>
      </c>
      <c r="AC3" s="323" t="s">
        <v>277</v>
      </c>
      <c r="AD3" s="323" t="s">
        <v>278</v>
      </c>
      <c r="AE3" s="323" t="s">
        <v>279</v>
      </c>
      <c r="AF3" s="323" t="s">
        <v>276</v>
      </c>
      <c r="AG3" s="323" t="s">
        <v>277</v>
      </c>
      <c r="AH3" s="323" t="s">
        <v>278</v>
      </c>
      <c r="AI3" s="323" t="s">
        <v>279</v>
      </c>
      <c r="AJ3" s="323" t="s">
        <v>276</v>
      </c>
      <c r="AK3" s="323" t="s">
        <v>277</v>
      </c>
      <c r="AL3" s="323" t="s">
        <v>278</v>
      </c>
      <c r="AM3" s="323" t="s">
        <v>279</v>
      </c>
      <c r="AN3" s="323" t="s">
        <v>276</v>
      </c>
      <c r="AO3" s="323" t="s">
        <v>277</v>
      </c>
      <c r="AP3" s="323" t="s">
        <v>278</v>
      </c>
      <c r="AQ3" s="323" t="s">
        <v>279</v>
      </c>
      <c r="AR3" s="323" t="s">
        <v>276</v>
      </c>
      <c r="AS3" s="323" t="s">
        <v>277</v>
      </c>
      <c r="AT3" s="323" t="s">
        <v>278</v>
      </c>
      <c r="AU3" s="323" t="s">
        <v>279</v>
      </c>
      <c r="AV3" s="323" t="s">
        <v>276</v>
      </c>
      <c r="AW3" s="323" t="s">
        <v>277</v>
      </c>
      <c r="AX3" s="323" t="s">
        <v>278</v>
      </c>
      <c r="AY3" s="323" t="s">
        <v>279</v>
      </c>
      <c r="AZ3" s="323" t="s">
        <v>276</v>
      </c>
      <c r="BA3" s="323" t="s">
        <v>277</v>
      </c>
      <c r="BB3" s="323" t="s">
        <v>278</v>
      </c>
      <c r="BC3" s="323" t="s">
        <v>279</v>
      </c>
      <c r="BD3" s="323" t="s">
        <v>276</v>
      </c>
      <c r="BE3" s="323" t="s">
        <v>277</v>
      </c>
      <c r="BF3" s="323" t="s">
        <v>278</v>
      </c>
      <c r="BG3" s="323" t="s">
        <v>279</v>
      </c>
      <c r="BH3" s="323" t="s">
        <v>276</v>
      </c>
      <c r="BI3" s="323" t="s">
        <v>277</v>
      </c>
      <c r="BJ3" s="323" t="s">
        <v>278</v>
      </c>
      <c r="BK3" s="323" t="s">
        <v>279</v>
      </c>
      <c r="BL3" s="323" t="s">
        <v>295</v>
      </c>
      <c r="BM3" s="323" t="s">
        <v>296</v>
      </c>
      <c r="BN3" s="323" t="s">
        <v>94</v>
      </c>
      <c r="BO3" s="323" t="s">
        <v>297</v>
      </c>
    </row>
    <row r="4" spans="1:67" ht="21.95" customHeight="1" x14ac:dyDescent="0.35">
      <c r="A4" s="5">
        <v>1</v>
      </c>
      <c r="B4" s="5">
        <v>62020104</v>
      </c>
      <c r="C4" s="4" t="s">
        <v>186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219">
        <v>0</v>
      </c>
      <c r="Q4" s="219">
        <v>0</v>
      </c>
      <c r="R4" s="219">
        <v>0</v>
      </c>
      <c r="S4" s="219">
        <v>0</v>
      </c>
      <c r="T4" s="219">
        <v>0</v>
      </c>
      <c r="U4" s="219">
        <v>0</v>
      </c>
      <c r="V4" s="219">
        <v>0</v>
      </c>
      <c r="W4" s="219">
        <v>0</v>
      </c>
      <c r="X4" s="219">
        <v>0</v>
      </c>
      <c r="Y4" s="219">
        <v>0</v>
      </c>
      <c r="Z4" s="219">
        <v>0</v>
      </c>
      <c r="AA4" s="219">
        <v>0</v>
      </c>
      <c r="AB4" s="219">
        <v>0</v>
      </c>
      <c r="AC4" s="219">
        <v>0</v>
      </c>
      <c r="AD4" s="219">
        <v>0</v>
      </c>
      <c r="AE4" s="219">
        <v>0</v>
      </c>
      <c r="AF4" s="219">
        <v>0</v>
      </c>
      <c r="AG4" s="219">
        <v>0</v>
      </c>
      <c r="AH4" s="219">
        <v>0</v>
      </c>
      <c r="AI4" s="219">
        <v>0</v>
      </c>
      <c r="AJ4" s="219">
        <v>0</v>
      </c>
      <c r="AK4" s="219">
        <v>0</v>
      </c>
      <c r="AL4" s="219">
        <v>0</v>
      </c>
      <c r="AM4" s="219">
        <v>0</v>
      </c>
      <c r="AN4" s="219">
        <v>0</v>
      </c>
      <c r="AO4" s="219">
        <v>0</v>
      </c>
      <c r="AP4" s="219">
        <v>0</v>
      </c>
      <c r="AQ4" s="219">
        <v>0</v>
      </c>
      <c r="AR4" s="219">
        <v>0</v>
      </c>
      <c r="AS4" s="219">
        <v>0</v>
      </c>
      <c r="AT4" s="219">
        <v>0</v>
      </c>
      <c r="AU4" s="219">
        <v>0</v>
      </c>
      <c r="AV4" s="219">
        <v>0</v>
      </c>
      <c r="AW4" s="219">
        <v>0</v>
      </c>
      <c r="AX4" s="219">
        <v>0</v>
      </c>
      <c r="AY4" s="219">
        <v>0</v>
      </c>
      <c r="AZ4" s="219">
        <v>0</v>
      </c>
      <c r="BA4" s="219">
        <v>0</v>
      </c>
      <c r="BB4" s="219">
        <v>0</v>
      </c>
      <c r="BC4" s="219">
        <v>0</v>
      </c>
      <c r="BD4" s="219">
        <v>0</v>
      </c>
      <c r="BE4" s="219">
        <v>0</v>
      </c>
      <c r="BF4" s="219">
        <v>0</v>
      </c>
      <c r="BG4" s="219">
        <v>0</v>
      </c>
      <c r="BH4" s="219">
        <v>0</v>
      </c>
      <c r="BI4" s="219">
        <v>0</v>
      </c>
      <c r="BJ4" s="219">
        <v>0</v>
      </c>
      <c r="BK4" s="219">
        <v>0</v>
      </c>
      <c r="BL4" s="219">
        <v>0</v>
      </c>
      <c r="BM4" s="219">
        <v>0</v>
      </c>
      <c r="BN4" s="219">
        <v>0</v>
      </c>
      <c r="BO4" s="219">
        <v>0</v>
      </c>
    </row>
    <row r="5" spans="1:67" ht="21.95" customHeight="1" x14ac:dyDescent="0.35">
      <c r="A5" s="5">
        <v>2</v>
      </c>
      <c r="B5" s="5">
        <v>62020023</v>
      </c>
      <c r="C5" s="4" t="s">
        <v>119</v>
      </c>
      <c r="D5" s="5">
        <v>0</v>
      </c>
      <c r="E5" s="5">
        <v>0</v>
      </c>
      <c r="F5" s="5">
        <v>0</v>
      </c>
      <c r="G5" s="5">
        <v>0</v>
      </c>
      <c r="H5" s="5">
        <v>2</v>
      </c>
      <c r="I5" s="5">
        <v>0</v>
      </c>
      <c r="J5" s="5">
        <v>2</v>
      </c>
      <c r="K5" s="5">
        <v>1</v>
      </c>
      <c r="L5" s="5">
        <v>2</v>
      </c>
      <c r="M5" s="5">
        <v>0</v>
      </c>
      <c r="N5" s="5">
        <v>2</v>
      </c>
      <c r="O5" s="5">
        <v>1</v>
      </c>
      <c r="P5" s="219">
        <v>4</v>
      </c>
      <c r="Q5" s="219">
        <v>0</v>
      </c>
      <c r="R5" s="219">
        <v>4</v>
      </c>
      <c r="S5" s="219">
        <v>2</v>
      </c>
      <c r="T5" s="219">
        <v>0</v>
      </c>
      <c r="U5" s="219">
        <v>1</v>
      </c>
      <c r="V5" s="219">
        <v>1</v>
      </c>
      <c r="W5" s="219">
        <v>1</v>
      </c>
      <c r="X5" s="219">
        <v>0</v>
      </c>
      <c r="Y5" s="219">
        <v>1</v>
      </c>
      <c r="Z5" s="219">
        <v>1</v>
      </c>
      <c r="AA5" s="219">
        <v>1</v>
      </c>
      <c r="AB5" s="219">
        <v>1</v>
      </c>
      <c r="AC5" s="219">
        <v>1</v>
      </c>
      <c r="AD5" s="219">
        <v>2</v>
      </c>
      <c r="AE5" s="219">
        <v>1</v>
      </c>
      <c r="AF5" s="219">
        <v>0</v>
      </c>
      <c r="AG5" s="219">
        <v>2</v>
      </c>
      <c r="AH5" s="219">
        <v>2</v>
      </c>
      <c r="AI5" s="219">
        <v>1</v>
      </c>
      <c r="AJ5" s="219">
        <v>2</v>
      </c>
      <c r="AK5" s="219">
        <v>4</v>
      </c>
      <c r="AL5" s="219">
        <v>6</v>
      </c>
      <c r="AM5" s="219">
        <v>1</v>
      </c>
      <c r="AN5" s="219">
        <v>3</v>
      </c>
      <c r="AO5" s="219">
        <v>1</v>
      </c>
      <c r="AP5" s="219">
        <v>4</v>
      </c>
      <c r="AQ5" s="219">
        <v>1</v>
      </c>
      <c r="AR5" s="219">
        <v>6</v>
      </c>
      <c r="AS5" s="219">
        <v>10</v>
      </c>
      <c r="AT5" s="219">
        <v>16</v>
      </c>
      <c r="AU5" s="219">
        <v>6</v>
      </c>
      <c r="AV5" s="219">
        <v>0</v>
      </c>
      <c r="AW5" s="219">
        <v>0</v>
      </c>
      <c r="AX5" s="219">
        <v>0</v>
      </c>
      <c r="AY5" s="219">
        <v>0</v>
      </c>
      <c r="AZ5" s="219">
        <v>0</v>
      </c>
      <c r="BA5" s="219">
        <v>0</v>
      </c>
      <c r="BB5" s="219">
        <v>0</v>
      </c>
      <c r="BC5" s="219">
        <v>0</v>
      </c>
      <c r="BD5" s="219">
        <v>0</v>
      </c>
      <c r="BE5" s="219">
        <v>0</v>
      </c>
      <c r="BF5" s="219">
        <v>0</v>
      </c>
      <c r="BG5" s="219">
        <v>0</v>
      </c>
      <c r="BH5" s="219">
        <v>0</v>
      </c>
      <c r="BI5" s="219">
        <v>0</v>
      </c>
      <c r="BJ5" s="219">
        <v>0</v>
      </c>
      <c r="BK5" s="219">
        <v>0</v>
      </c>
      <c r="BL5" s="219">
        <v>10</v>
      </c>
      <c r="BM5" s="219">
        <v>10</v>
      </c>
      <c r="BN5" s="219">
        <v>20</v>
      </c>
      <c r="BO5" s="219">
        <v>8</v>
      </c>
    </row>
    <row r="6" spans="1:67" ht="21.95" customHeight="1" x14ac:dyDescent="0.35">
      <c r="A6" s="5">
        <v>3</v>
      </c>
      <c r="B6" s="5">
        <v>62020003</v>
      </c>
      <c r="C6" s="4" t="s">
        <v>99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219">
        <v>0</v>
      </c>
      <c r="Q6" s="219">
        <v>0</v>
      </c>
      <c r="R6" s="219">
        <v>0</v>
      </c>
      <c r="S6" s="219">
        <v>0</v>
      </c>
      <c r="T6" s="219">
        <v>1</v>
      </c>
      <c r="U6" s="219">
        <v>0</v>
      </c>
      <c r="V6" s="219">
        <v>1</v>
      </c>
      <c r="W6" s="219">
        <v>1</v>
      </c>
      <c r="X6" s="219">
        <v>3</v>
      </c>
      <c r="Y6" s="219">
        <v>0</v>
      </c>
      <c r="Z6" s="219">
        <v>3</v>
      </c>
      <c r="AA6" s="219">
        <v>1</v>
      </c>
      <c r="AB6" s="219">
        <v>4</v>
      </c>
      <c r="AC6" s="219">
        <v>1</v>
      </c>
      <c r="AD6" s="219">
        <v>5</v>
      </c>
      <c r="AE6" s="219">
        <v>1</v>
      </c>
      <c r="AF6" s="219">
        <v>3</v>
      </c>
      <c r="AG6" s="219">
        <v>1</v>
      </c>
      <c r="AH6" s="219">
        <v>4</v>
      </c>
      <c r="AI6" s="219">
        <v>1</v>
      </c>
      <c r="AJ6" s="219">
        <v>4</v>
      </c>
      <c r="AK6" s="219">
        <v>3</v>
      </c>
      <c r="AL6" s="219">
        <v>7</v>
      </c>
      <c r="AM6" s="219">
        <v>1</v>
      </c>
      <c r="AN6" s="219">
        <v>1</v>
      </c>
      <c r="AO6" s="219">
        <v>0</v>
      </c>
      <c r="AP6" s="219">
        <v>1</v>
      </c>
      <c r="AQ6" s="219">
        <v>1</v>
      </c>
      <c r="AR6" s="219">
        <v>16</v>
      </c>
      <c r="AS6" s="219">
        <v>5</v>
      </c>
      <c r="AT6" s="219">
        <v>21</v>
      </c>
      <c r="AU6" s="219">
        <v>6</v>
      </c>
      <c r="AV6" s="219">
        <v>0</v>
      </c>
      <c r="AW6" s="219">
        <v>0</v>
      </c>
      <c r="AX6" s="219">
        <v>0</v>
      </c>
      <c r="AY6" s="219">
        <v>0</v>
      </c>
      <c r="AZ6" s="219">
        <v>0</v>
      </c>
      <c r="BA6" s="219">
        <v>0</v>
      </c>
      <c r="BB6" s="219">
        <v>0</v>
      </c>
      <c r="BC6" s="219">
        <v>0</v>
      </c>
      <c r="BD6" s="219">
        <v>0</v>
      </c>
      <c r="BE6" s="219">
        <v>0</v>
      </c>
      <c r="BF6" s="219">
        <v>0</v>
      </c>
      <c r="BG6" s="219">
        <v>0</v>
      </c>
      <c r="BH6" s="219">
        <v>0</v>
      </c>
      <c r="BI6" s="219">
        <v>0</v>
      </c>
      <c r="BJ6" s="219">
        <v>0</v>
      </c>
      <c r="BK6" s="219">
        <v>0</v>
      </c>
      <c r="BL6" s="219">
        <v>16</v>
      </c>
      <c r="BM6" s="219">
        <v>5</v>
      </c>
      <c r="BN6" s="219">
        <v>21</v>
      </c>
      <c r="BO6" s="219">
        <v>6</v>
      </c>
    </row>
    <row r="7" spans="1:67" ht="21.95" customHeight="1" x14ac:dyDescent="0.35">
      <c r="A7" s="5">
        <v>4</v>
      </c>
      <c r="B7" s="5">
        <v>62020034</v>
      </c>
      <c r="C7" s="4" t="s">
        <v>130</v>
      </c>
      <c r="D7" s="5">
        <v>2</v>
      </c>
      <c r="E7" s="5">
        <v>0</v>
      </c>
      <c r="F7" s="5">
        <v>2</v>
      </c>
      <c r="G7" s="5">
        <v>1</v>
      </c>
      <c r="H7" s="5">
        <v>1</v>
      </c>
      <c r="I7" s="5">
        <v>1</v>
      </c>
      <c r="J7" s="5">
        <v>2</v>
      </c>
      <c r="K7" s="5">
        <v>1</v>
      </c>
      <c r="L7" s="5">
        <v>3</v>
      </c>
      <c r="M7" s="5">
        <v>0</v>
      </c>
      <c r="N7" s="5">
        <v>3</v>
      </c>
      <c r="O7" s="5">
        <v>1</v>
      </c>
      <c r="P7" s="219">
        <v>6</v>
      </c>
      <c r="Q7" s="219">
        <v>1</v>
      </c>
      <c r="R7" s="219">
        <v>7</v>
      </c>
      <c r="S7" s="219">
        <v>3</v>
      </c>
      <c r="T7" s="219">
        <v>1</v>
      </c>
      <c r="U7" s="219">
        <v>0</v>
      </c>
      <c r="V7" s="219">
        <v>1</v>
      </c>
      <c r="W7" s="219">
        <v>1</v>
      </c>
      <c r="X7" s="219">
        <v>4</v>
      </c>
      <c r="Y7" s="219">
        <v>5</v>
      </c>
      <c r="Z7" s="219">
        <v>9</v>
      </c>
      <c r="AA7" s="219">
        <v>1</v>
      </c>
      <c r="AB7" s="219">
        <v>0</v>
      </c>
      <c r="AC7" s="219">
        <v>1</v>
      </c>
      <c r="AD7" s="219">
        <v>1</v>
      </c>
      <c r="AE7" s="219">
        <v>1</v>
      </c>
      <c r="AF7" s="219">
        <v>2</v>
      </c>
      <c r="AG7" s="219">
        <v>2</v>
      </c>
      <c r="AH7" s="219">
        <v>4</v>
      </c>
      <c r="AI7" s="219">
        <v>1</v>
      </c>
      <c r="AJ7" s="219">
        <v>4</v>
      </c>
      <c r="AK7" s="219">
        <v>0</v>
      </c>
      <c r="AL7" s="219">
        <v>4</v>
      </c>
      <c r="AM7" s="219">
        <v>1</v>
      </c>
      <c r="AN7" s="219">
        <v>0</v>
      </c>
      <c r="AO7" s="219">
        <v>0</v>
      </c>
      <c r="AP7" s="219">
        <v>0</v>
      </c>
      <c r="AQ7" s="219">
        <v>0</v>
      </c>
      <c r="AR7" s="219">
        <v>11</v>
      </c>
      <c r="AS7" s="219">
        <v>8</v>
      </c>
      <c r="AT7" s="219">
        <v>19</v>
      </c>
      <c r="AU7" s="219">
        <v>5</v>
      </c>
      <c r="AV7" s="219">
        <v>0</v>
      </c>
      <c r="AW7" s="219">
        <v>0</v>
      </c>
      <c r="AX7" s="219">
        <v>0</v>
      </c>
      <c r="AY7" s="219">
        <v>0</v>
      </c>
      <c r="AZ7" s="219">
        <v>0</v>
      </c>
      <c r="BA7" s="219">
        <v>0</v>
      </c>
      <c r="BB7" s="219">
        <v>0</v>
      </c>
      <c r="BC7" s="219">
        <v>0</v>
      </c>
      <c r="BD7" s="219">
        <v>0</v>
      </c>
      <c r="BE7" s="219">
        <v>0</v>
      </c>
      <c r="BF7" s="219">
        <v>0</v>
      </c>
      <c r="BG7" s="219">
        <v>0</v>
      </c>
      <c r="BH7" s="219">
        <v>0</v>
      </c>
      <c r="BI7" s="219">
        <v>0</v>
      </c>
      <c r="BJ7" s="219">
        <v>0</v>
      </c>
      <c r="BK7" s="219">
        <v>0</v>
      </c>
      <c r="BL7" s="219">
        <v>17</v>
      </c>
      <c r="BM7" s="219">
        <v>9</v>
      </c>
      <c r="BN7" s="219">
        <v>26</v>
      </c>
      <c r="BO7" s="219">
        <v>8</v>
      </c>
    </row>
    <row r="8" spans="1:67" ht="21.95" customHeight="1" x14ac:dyDescent="0.35">
      <c r="A8" s="5">
        <v>5</v>
      </c>
      <c r="B8" s="5">
        <v>62020171</v>
      </c>
      <c r="C8" s="4" t="s">
        <v>243</v>
      </c>
      <c r="D8" s="5">
        <v>2</v>
      </c>
      <c r="E8" s="5">
        <v>2</v>
      </c>
      <c r="F8" s="5">
        <v>4</v>
      </c>
      <c r="G8" s="5">
        <v>1</v>
      </c>
      <c r="H8" s="5">
        <v>2</v>
      </c>
      <c r="I8" s="5">
        <v>3</v>
      </c>
      <c r="J8" s="5">
        <v>5</v>
      </c>
      <c r="K8" s="5">
        <v>1</v>
      </c>
      <c r="L8" s="5">
        <v>1</v>
      </c>
      <c r="M8" s="5">
        <v>1</v>
      </c>
      <c r="N8" s="5">
        <v>2</v>
      </c>
      <c r="O8" s="5">
        <v>1</v>
      </c>
      <c r="P8" s="219">
        <v>5</v>
      </c>
      <c r="Q8" s="219">
        <v>6</v>
      </c>
      <c r="R8" s="219">
        <v>11</v>
      </c>
      <c r="S8" s="219">
        <v>3</v>
      </c>
      <c r="T8" s="219">
        <v>1</v>
      </c>
      <c r="U8" s="219">
        <v>0</v>
      </c>
      <c r="V8" s="219">
        <v>1</v>
      </c>
      <c r="W8" s="219">
        <v>1</v>
      </c>
      <c r="X8" s="219">
        <v>2</v>
      </c>
      <c r="Y8" s="219">
        <v>1</v>
      </c>
      <c r="Z8" s="219">
        <v>3</v>
      </c>
      <c r="AA8" s="219">
        <v>1</v>
      </c>
      <c r="AB8" s="219">
        <v>0</v>
      </c>
      <c r="AC8" s="219">
        <v>2</v>
      </c>
      <c r="AD8" s="219">
        <v>2</v>
      </c>
      <c r="AE8" s="219">
        <v>1</v>
      </c>
      <c r="AF8" s="219">
        <v>3</v>
      </c>
      <c r="AG8" s="219">
        <v>1</v>
      </c>
      <c r="AH8" s="219">
        <v>4</v>
      </c>
      <c r="AI8" s="219">
        <v>1</v>
      </c>
      <c r="AJ8" s="219">
        <v>4</v>
      </c>
      <c r="AK8" s="219">
        <v>1</v>
      </c>
      <c r="AL8" s="219">
        <v>5</v>
      </c>
      <c r="AM8" s="219">
        <v>1</v>
      </c>
      <c r="AN8" s="219">
        <v>0</v>
      </c>
      <c r="AO8" s="219">
        <v>0</v>
      </c>
      <c r="AP8" s="219">
        <v>0</v>
      </c>
      <c r="AQ8" s="219">
        <v>0</v>
      </c>
      <c r="AR8" s="219">
        <v>10</v>
      </c>
      <c r="AS8" s="219">
        <v>5</v>
      </c>
      <c r="AT8" s="219">
        <v>15</v>
      </c>
      <c r="AU8" s="219">
        <v>5</v>
      </c>
      <c r="AV8" s="219">
        <v>0</v>
      </c>
      <c r="AW8" s="219">
        <v>0</v>
      </c>
      <c r="AX8" s="219">
        <v>0</v>
      </c>
      <c r="AY8" s="219">
        <v>0</v>
      </c>
      <c r="AZ8" s="219">
        <v>0</v>
      </c>
      <c r="BA8" s="219">
        <v>0</v>
      </c>
      <c r="BB8" s="219">
        <v>0</v>
      </c>
      <c r="BC8" s="219">
        <v>0</v>
      </c>
      <c r="BD8" s="219">
        <v>0</v>
      </c>
      <c r="BE8" s="219">
        <v>0</v>
      </c>
      <c r="BF8" s="219">
        <v>0</v>
      </c>
      <c r="BG8" s="219">
        <v>0</v>
      </c>
      <c r="BH8" s="219">
        <v>0</v>
      </c>
      <c r="BI8" s="219">
        <v>0</v>
      </c>
      <c r="BJ8" s="219">
        <v>0</v>
      </c>
      <c r="BK8" s="219">
        <v>0</v>
      </c>
      <c r="BL8" s="219">
        <v>15</v>
      </c>
      <c r="BM8" s="219">
        <v>11</v>
      </c>
      <c r="BN8" s="219">
        <v>26</v>
      </c>
      <c r="BO8" s="219">
        <v>8</v>
      </c>
    </row>
    <row r="9" spans="1:67" ht="21.95" customHeight="1" x14ac:dyDescent="0.35">
      <c r="A9" s="5">
        <v>6</v>
      </c>
      <c r="B9" s="5">
        <v>62020001</v>
      </c>
      <c r="C9" s="4" t="s">
        <v>97</v>
      </c>
      <c r="D9" s="5">
        <v>0</v>
      </c>
      <c r="E9" s="5">
        <v>0</v>
      </c>
      <c r="F9" s="5">
        <v>0</v>
      </c>
      <c r="G9" s="5">
        <v>0</v>
      </c>
      <c r="H9" s="5">
        <v>3</v>
      </c>
      <c r="I9" s="5">
        <v>3</v>
      </c>
      <c r="J9" s="5">
        <v>6</v>
      </c>
      <c r="K9" s="5">
        <v>1</v>
      </c>
      <c r="L9" s="5">
        <v>2</v>
      </c>
      <c r="M9" s="5">
        <v>1</v>
      </c>
      <c r="N9" s="5">
        <v>3</v>
      </c>
      <c r="O9" s="5">
        <v>1</v>
      </c>
      <c r="P9" s="219">
        <v>5</v>
      </c>
      <c r="Q9" s="219">
        <v>4</v>
      </c>
      <c r="R9" s="219">
        <v>9</v>
      </c>
      <c r="S9" s="219">
        <v>2</v>
      </c>
      <c r="T9" s="219">
        <v>1</v>
      </c>
      <c r="U9" s="219">
        <v>2</v>
      </c>
      <c r="V9" s="219">
        <v>3</v>
      </c>
      <c r="W9" s="219">
        <v>1</v>
      </c>
      <c r="X9" s="219">
        <v>2</v>
      </c>
      <c r="Y9" s="219">
        <v>1</v>
      </c>
      <c r="Z9" s="219">
        <v>3</v>
      </c>
      <c r="AA9" s="219">
        <v>1</v>
      </c>
      <c r="AB9" s="219">
        <v>3</v>
      </c>
      <c r="AC9" s="219">
        <v>2</v>
      </c>
      <c r="AD9" s="219">
        <v>5</v>
      </c>
      <c r="AE9" s="219">
        <v>1</v>
      </c>
      <c r="AF9" s="219">
        <v>4</v>
      </c>
      <c r="AG9" s="219">
        <v>2</v>
      </c>
      <c r="AH9" s="219">
        <v>6</v>
      </c>
      <c r="AI9" s="219">
        <v>1</v>
      </c>
      <c r="AJ9" s="219">
        <v>2</v>
      </c>
      <c r="AK9" s="219">
        <v>2</v>
      </c>
      <c r="AL9" s="219">
        <v>4</v>
      </c>
      <c r="AM9" s="219">
        <v>1</v>
      </c>
      <c r="AN9" s="219">
        <v>1</v>
      </c>
      <c r="AO9" s="219">
        <v>0</v>
      </c>
      <c r="AP9" s="219">
        <v>1</v>
      </c>
      <c r="AQ9" s="219">
        <v>1</v>
      </c>
      <c r="AR9" s="219">
        <v>13</v>
      </c>
      <c r="AS9" s="219">
        <v>9</v>
      </c>
      <c r="AT9" s="219">
        <v>22</v>
      </c>
      <c r="AU9" s="219">
        <v>6</v>
      </c>
      <c r="AV9" s="219">
        <v>0</v>
      </c>
      <c r="AW9" s="219">
        <v>0</v>
      </c>
      <c r="AX9" s="219">
        <v>0</v>
      </c>
      <c r="AY9" s="219">
        <v>0</v>
      </c>
      <c r="AZ9" s="219">
        <v>0</v>
      </c>
      <c r="BA9" s="219">
        <v>0</v>
      </c>
      <c r="BB9" s="219">
        <v>0</v>
      </c>
      <c r="BC9" s="219">
        <v>0</v>
      </c>
      <c r="BD9" s="219">
        <v>0</v>
      </c>
      <c r="BE9" s="219">
        <v>0</v>
      </c>
      <c r="BF9" s="219">
        <v>0</v>
      </c>
      <c r="BG9" s="219">
        <v>0</v>
      </c>
      <c r="BH9" s="219">
        <v>0</v>
      </c>
      <c r="BI9" s="219">
        <v>0</v>
      </c>
      <c r="BJ9" s="219">
        <v>0</v>
      </c>
      <c r="BK9" s="219">
        <v>0</v>
      </c>
      <c r="BL9" s="219">
        <v>18</v>
      </c>
      <c r="BM9" s="219">
        <v>13</v>
      </c>
      <c r="BN9" s="219">
        <v>31</v>
      </c>
      <c r="BO9" s="219">
        <v>8</v>
      </c>
    </row>
    <row r="10" spans="1:67" ht="21.95" customHeight="1" x14ac:dyDescent="0.35">
      <c r="A10" s="5">
        <v>7</v>
      </c>
      <c r="B10" s="5">
        <v>62020088</v>
      </c>
      <c r="C10" s="4" t="s">
        <v>174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3</v>
      </c>
      <c r="J10" s="5">
        <v>3</v>
      </c>
      <c r="K10" s="5">
        <v>1</v>
      </c>
      <c r="L10" s="5">
        <v>1</v>
      </c>
      <c r="M10" s="5">
        <v>0</v>
      </c>
      <c r="N10" s="5">
        <v>1</v>
      </c>
      <c r="O10" s="5">
        <v>1</v>
      </c>
      <c r="P10" s="219">
        <v>1</v>
      </c>
      <c r="Q10" s="219">
        <v>3</v>
      </c>
      <c r="R10" s="219">
        <v>4</v>
      </c>
      <c r="S10" s="219">
        <v>2</v>
      </c>
      <c r="T10" s="219">
        <v>0</v>
      </c>
      <c r="U10" s="219">
        <v>5</v>
      </c>
      <c r="V10" s="219">
        <v>5</v>
      </c>
      <c r="W10" s="219">
        <v>1</v>
      </c>
      <c r="X10" s="219">
        <v>2</v>
      </c>
      <c r="Y10" s="219">
        <v>2</v>
      </c>
      <c r="Z10" s="219">
        <v>4</v>
      </c>
      <c r="AA10" s="219">
        <v>1</v>
      </c>
      <c r="AB10" s="219">
        <v>2</v>
      </c>
      <c r="AC10" s="219">
        <v>0</v>
      </c>
      <c r="AD10" s="219">
        <v>2</v>
      </c>
      <c r="AE10" s="219">
        <v>1</v>
      </c>
      <c r="AF10" s="219">
        <v>7</v>
      </c>
      <c r="AG10" s="219">
        <v>2</v>
      </c>
      <c r="AH10" s="219">
        <v>9</v>
      </c>
      <c r="AI10" s="219">
        <v>1</v>
      </c>
      <c r="AJ10" s="219">
        <v>2</v>
      </c>
      <c r="AK10" s="219">
        <v>2</v>
      </c>
      <c r="AL10" s="219">
        <v>4</v>
      </c>
      <c r="AM10" s="219">
        <v>1</v>
      </c>
      <c r="AN10" s="219">
        <v>2</v>
      </c>
      <c r="AO10" s="219">
        <v>1</v>
      </c>
      <c r="AP10" s="219">
        <v>3</v>
      </c>
      <c r="AQ10" s="219">
        <v>1</v>
      </c>
      <c r="AR10" s="219">
        <v>15</v>
      </c>
      <c r="AS10" s="219">
        <v>12</v>
      </c>
      <c r="AT10" s="219">
        <v>27</v>
      </c>
      <c r="AU10" s="219">
        <v>6</v>
      </c>
      <c r="AV10" s="219">
        <v>0</v>
      </c>
      <c r="AW10" s="219">
        <v>0</v>
      </c>
      <c r="AX10" s="219">
        <v>0</v>
      </c>
      <c r="AY10" s="219">
        <v>0</v>
      </c>
      <c r="AZ10" s="219">
        <v>0</v>
      </c>
      <c r="BA10" s="219">
        <v>0</v>
      </c>
      <c r="BB10" s="219">
        <v>0</v>
      </c>
      <c r="BC10" s="219">
        <v>0</v>
      </c>
      <c r="BD10" s="219">
        <v>0</v>
      </c>
      <c r="BE10" s="219">
        <v>0</v>
      </c>
      <c r="BF10" s="219">
        <v>0</v>
      </c>
      <c r="BG10" s="219">
        <v>0</v>
      </c>
      <c r="BH10" s="219">
        <v>0</v>
      </c>
      <c r="BI10" s="219">
        <v>0</v>
      </c>
      <c r="BJ10" s="219">
        <v>0</v>
      </c>
      <c r="BK10" s="219">
        <v>0</v>
      </c>
      <c r="BL10" s="219">
        <v>16</v>
      </c>
      <c r="BM10" s="219">
        <v>15</v>
      </c>
      <c r="BN10" s="219">
        <v>31</v>
      </c>
      <c r="BO10" s="219">
        <v>8</v>
      </c>
    </row>
    <row r="11" spans="1:67" ht="21.95" customHeight="1" x14ac:dyDescent="0.35">
      <c r="A11" s="5">
        <v>8</v>
      </c>
      <c r="B11" s="5">
        <v>62020116</v>
      </c>
      <c r="C11" s="4" t="s">
        <v>197</v>
      </c>
      <c r="D11" s="5">
        <v>0</v>
      </c>
      <c r="E11" s="5">
        <v>0</v>
      </c>
      <c r="F11" s="5">
        <v>0</v>
      </c>
      <c r="G11" s="5">
        <v>0</v>
      </c>
      <c r="H11" s="5">
        <v>5</v>
      </c>
      <c r="I11" s="5">
        <v>1</v>
      </c>
      <c r="J11" s="5">
        <v>6</v>
      </c>
      <c r="K11" s="5">
        <v>1</v>
      </c>
      <c r="L11" s="5">
        <v>2</v>
      </c>
      <c r="M11" s="5">
        <v>0</v>
      </c>
      <c r="N11" s="5">
        <v>2</v>
      </c>
      <c r="O11" s="5">
        <v>1</v>
      </c>
      <c r="P11" s="219">
        <v>7</v>
      </c>
      <c r="Q11" s="219">
        <v>1</v>
      </c>
      <c r="R11" s="219">
        <v>8</v>
      </c>
      <c r="S11" s="219">
        <v>2</v>
      </c>
      <c r="T11" s="219">
        <v>2</v>
      </c>
      <c r="U11" s="219">
        <v>0</v>
      </c>
      <c r="V11" s="219">
        <v>2</v>
      </c>
      <c r="W11" s="219">
        <v>1</v>
      </c>
      <c r="X11" s="219">
        <v>0</v>
      </c>
      <c r="Y11" s="219">
        <v>0</v>
      </c>
      <c r="Z11" s="219">
        <v>0</v>
      </c>
      <c r="AA11" s="219">
        <v>0</v>
      </c>
      <c r="AB11" s="219">
        <v>3</v>
      </c>
      <c r="AC11" s="219">
        <v>1</v>
      </c>
      <c r="AD11" s="219">
        <v>4</v>
      </c>
      <c r="AE11" s="219">
        <v>1</v>
      </c>
      <c r="AF11" s="219">
        <v>1</v>
      </c>
      <c r="AG11" s="219">
        <v>0</v>
      </c>
      <c r="AH11" s="219">
        <v>1</v>
      </c>
      <c r="AI11" s="219">
        <v>1</v>
      </c>
      <c r="AJ11" s="219">
        <v>6</v>
      </c>
      <c r="AK11" s="219">
        <v>3</v>
      </c>
      <c r="AL11" s="219">
        <v>9</v>
      </c>
      <c r="AM11" s="219">
        <v>1</v>
      </c>
      <c r="AN11" s="219">
        <v>3</v>
      </c>
      <c r="AO11" s="219">
        <v>4</v>
      </c>
      <c r="AP11" s="219">
        <v>7</v>
      </c>
      <c r="AQ11" s="219">
        <v>1</v>
      </c>
      <c r="AR11" s="219">
        <v>15</v>
      </c>
      <c r="AS11" s="219">
        <v>8</v>
      </c>
      <c r="AT11" s="219">
        <v>23</v>
      </c>
      <c r="AU11" s="219">
        <v>5</v>
      </c>
      <c r="AV11" s="219">
        <v>0</v>
      </c>
      <c r="AW11" s="219">
        <v>0</v>
      </c>
      <c r="AX11" s="219">
        <v>0</v>
      </c>
      <c r="AY11" s="219">
        <v>0</v>
      </c>
      <c r="AZ11" s="219">
        <v>0</v>
      </c>
      <c r="BA11" s="219">
        <v>0</v>
      </c>
      <c r="BB11" s="219">
        <v>0</v>
      </c>
      <c r="BC11" s="219">
        <v>0</v>
      </c>
      <c r="BD11" s="219">
        <v>0</v>
      </c>
      <c r="BE11" s="219">
        <v>0</v>
      </c>
      <c r="BF11" s="219">
        <v>0</v>
      </c>
      <c r="BG11" s="219">
        <v>0</v>
      </c>
      <c r="BH11" s="219">
        <v>0</v>
      </c>
      <c r="BI11" s="219">
        <v>0</v>
      </c>
      <c r="BJ11" s="219">
        <v>0</v>
      </c>
      <c r="BK11" s="219">
        <v>0</v>
      </c>
      <c r="BL11" s="219">
        <v>22</v>
      </c>
      <c r="BM11" s="219">
        <v>9</v>
      </c>
      <c r="BN11" s="219">
        <v>31</v>
      </c>
      <c r="BO11" s="219">
        <v>7</v>
      </c>
    </row>
    <row r="12" spans="1:67" ht="21.95" customHeight="1" x14ac:dyDescent="0.35">
      <c r="A12" s="5">
        <v>9</v>
      </c>
      <c r="B12" s="5">
        <v>62020141</v>
      </c>
      <c r="C12" s="4" t="s">
        <v>217</v>
      </c>
      <c r="D12" s="5">
        <v>1</v>
      </c>
      <c r="E12" s="5">
        <v>2</v>
      </c>
      <c r="F12" s="5">
        <v>3</v>
      </c>
      <c r="G12" s="5">
        <v>1</v>
      </c>
      <c r="H12" s="5">
        <v>2</v>
      </c>
      <c r="I12" s="5">
        <v>1</v>
      </c>
      <c r="J12" s="5">
        <v>3</v>
      </c>
      <c r="K12" s="5">
        <v>1</v>
      </c>
      <c r="L12" s="5">
        <v>0</v>
      </c>
      <c r="M12" s="5">
        <v>3</v>
      </c>
      <c r="N12" s="5">
        <v>3</v>
      </c>
      <c r="O12" s="5">
        <v>1</v>
      </c>
      <c r="P12" s="219">
        <v>3</v>
      </c>
      <c r="Q12" s="219">
        <v>6</v>
      </c>
      <c r="R12" s="219">
        <v>9</v>
      </c>
      <c r="S12" s="219">
        <v>3</v>
      </c>
      <c r="T12" s="219">
        <v>2</v>
      </c>
      <c r="U12" s="219">
        <v>0</v>
      </c>
      <c r="V12" s="219">
        <v>2</v>
      </c>
      <c r="W12" s="219">
        <v>1</v>
      </c>
      <c r="X12" s="219">
        <v>2</v>
      </c>
      <c r="Y12" s="219">
        <v>1</v>
      </c>
      <c r="Z12" s="219">
        <v>3</v>
      </c>
      <c r="AA12" s="219">
        <v>1</v>
      </c>
      <c r="AB12" s="219">
        <v>1</v>
      </c>
      <c r="AC12" s="219">
        <v>3</v>
      </c>
      <c r="AD12" s="219">
        <v>4</v>
      </c>
      <c r="AE12" s="219">
        <v>1</v>
      </c>
      <c r="AF12" s="219">
        <v>2</v>
      </c>
      <c r="AG12" s="219">
        <v>2</v>
      </c>
      <c r="AH12" s="219">
        <v>4</v>
      </c>
      <c r="AI12" s="219">
        <v>1</v>
      </c>
      <c r="AJ12" s="219">
        <v>1</v>
      </c>
      <c r="AK12" s="219">
        <v>1</v>
      </c>
      <c r="AL12" s="219">
        <v>2</v>
      </c>
      <c r="AM12" s="219">
        <v>1</v>
      </c>
      <c r="AN12" s="219">
        <v>2</v>
      </c>
      <c r="AO12" s="219">
        <v>5</v>
      </c>
      <c r="AP12" s="219">
        <v>7</v>
      </c>
      <c r="AQ12" s="219">
        <v>1</v>
      </c>
      <c r="AR12" s="219">
        <v>10</v>
      </c>
      <c r="AS12" s="219">
        <v>12</v>
      </c>
      <c r="AT12" s="219">
        <v>22</v>
      </c>
      <c r="AU12" s="219">
        <v>6</v>
      </c>
      <c r="AV12" s="219">
        <v>0</v>
      </c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219">
        <v>13</v>
      </c>
      <c r="BM12" s="219">
        <v>18</v>
      </c>
      <c r="BN12" s="219">
        <v>31</v>
      </c>
      <c r="BO12" s="219">
        <v>9</v>
      </c>
    </row>
    <row r="13" spans="1:67" ht="21.95" customHeight="1" x14ac:dyDescent="0.35">
      <c r="A13" s="5">
        <v>10</v>
      </c>
      <c r="B13" s="5">
        <v>62020151</v>
      </c>
      <c r="C13" s="4" t="s">
        <v>224</v>
      </c>
      <c r="D13" s="5">
        <v>2</v>
      </c>
      <c r="E13" s="5">
        <v>2</v>
      </c>
      <c r="F13" s="5">
        <v>4</v>
      </c>
      <c r="G13" s="5">
        <v>1</v>
      </c>
      <c r="H13" s="5">
        <v>1</v>
      </c>
      <c r="I13" s="5">
        <v>2</v>
      </c>
      <c r="J13" s="5">
        <v>3</v>
      </c>
      <c r="K13" s="5">
        <v>1</v>
      </c>
      <c r="L13" s="5">
        <v>0</v>
      </c>
      <c r="M13" s="5">
        <v>3</v>
      </c>
      <c r="N13" s="5">
        <v>3</v>
      </c>
      <c r="O13" s="5">
        <v>1</v>
      </c>
      <c r="P13" s="219">
        <v>3</v>
      </c>
      <c r="Q13" s="219">
        <v>7</v>
      </c>
      <c r="R13" s="219">
        <v>10</v>
      </c>
      <c r="S13" s="219">
        <v>3</v>
      </c>
      <c r="T13" s="219">
        <v>1</v>
      </c>
      <c r="U13" s="219">
        <v>1</v>
      </c>
      <c r="V13" s="219">
        <v>2</v>
      </c>
      <c r="W13" s="219">
        <v>1</v>
      </c>
      <c r="X13" s="219">
        <v>0</v>
      </c>
      <c r="Y13" s="219">
        <v>2</v>
      </c>
      <c r="Z13" s="219">
        <v>2</v>
      </c>
      <c r="AA13" s="219">
        <v>1</v>
      </c>
      <c r="AB13" s="219">
        <v>2</v>
      </c>
      <c r="AC13" s="219">
        <v>1</v>
      </c>
      <c r="AD13" s="219">
        <v>3</v>
      </c>
      <c r="AE13" s="219">
        <v>1</v>
      </c>
      <c r="AF13" s="219">
        <v>2</v>
      </c>
      <c r="AG13" s="219">
        <v>0</v>
      </c>
      <c r="AH13" s="219">
        <v>2</v>
      </c>
      <c r="AI13" s="219">
        <v>1</v>
      </c>
      <c r="AJ13" s="219">
        <v>3</v>
      </c>
      <c r="AK13" s="219">
        <v>3</v>
      </c>
      <c r="AL13" s="219">
        <v>6</v>
      </c>
      <c r="AM13" s="219">
        <v>1</v>
      </c>
      <c r="AN13" s="219">
        <v>3</v>
      </c>
      <c r="AO13" s="219">
        <v>3</v>
      </c>
      <c r="AP13" s="219">
        <v>6</v>
      </c>
      <c r="AQ13" s="219">
        <v>1</v>
      </c>
      <c r="AR13" s="219">
        <v>11</v>
      </c>
      <c r="AS13" s="219">
        <v>10</v>
      </c>
      <c r="AT13" s="219">
        <v>21</v>
      </c>
      <c r="AU13" s="219">
        <v>6</v>
      </c>
      <c r="AV13" s="219">
        <v>0</v>
      </c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219">
        <v>14</v>
      </c>
      <c r="BM13" s="219">
        <v>17</v>
      </c>
      <c r="BN13" s="219">
        <v>31</v>
      </c>
      <c r="BO13" s="219">
        <v>9</v>
      </c>
    </row>
    <row r="14" spans="1:67" ht="21.95" customHeight="1" x14ac:dyDescent="0.35">
      <c r="A14" s="5">
        <v>11</v>
      </c>
      <c r="B14" s="5">
        <v>62020022</v>
      </c>
      <c r="C14" s="4" t="s">
        <v>118</v>
      </c>
      <c r="D14" s="5">
        <v>0</v>
      </c>
      <c r="E14" s="5">
        <v>0</v>
      </c>
      <c r="F14" s="5">
        <v>0</v>
      </c>
      <c r="G14" s="5">
        <v>0</v>
      </c>
      <c r="H14" s="5">
        <v>4</v>
      </c>
      <c r="I14" s="5">
        <v>0</v>
      </c>
      <c r="J14" s="5">
        <v>4</v>
      </c>
      <c r="K14" s="5">
        <v>1</v>
      </c>
      <c r="L14" s="5">
        <v>1</v>
      </c>
      <c r="M14" s="5">
        <v>3</v>
      </c>
      <c r="N14" s="5">
        <v>4</v>
      </c>
      <c r="O14" s="5">
        <v>1</v>
      </c>
      <c r="P14" s="219">
        <v>5</v>
      </c>
      <c r="Q14" s="219">
        <v>3</v>
      </c>
      <c r="R14" s="219">
        <v>8</v>
      </c>
      <c r="S14" s="219">
        <v>2</v>
      </c>
      <c r="T14" s="219">
        <v>0</v>
      </c>
      <c r="U14" s="219">
        <v>2</v>
      </c>
      <c r="V14" s="219">
        <v>2</v>
      </c>
      <c r="W14" s="219">
        <v>1</v>
      </c>
      <c r="X14" s="219">
        <v>1</v>
      </c>
      <c r="Y14" s="219">
        <v>1</v>
      </c>
      <c r="Z14" s="219">
        <v>2</v>
      </c>
      <c r="AA14" s="219">
        <v>1</v>
      </c>
      <c r="AB14" s="219">
        <v>5</v>
      </c>
      <c r="AC14" s="219">
        <v>3</v>
      </c>
      <c r="AD14" s="219">
        <v>8</v>
      </c>
      <c r="AE14" s="219">
        <v>1</v>
      </c>
      <c r="AF14" s="219">
        <v>2</v>
      </c>
      <c r="AG14" s="219">
        <v>0</v>
      </c>
      <c r="AH14" s="219">
        <v>2</v>
      </c>
      <c r="AI14" s="219">
        <v>1</v>
      </c>
      <c r="AJ14" s="219">
        <v>1</v>
      </c>
      <c r="AK14" s="219">
        <v>4</v>
      </c>
      <c r="AL14" s="219">
        <v>5</v>
      </c>
      <c r="AM14" s="219">
        <v>1</v>
      </c>
      <c r="AN14" s="219">
        <v>3</v>
      </c>
      <c r="AO14" s="219">
        <v>2</v>
      </c>
      <c r="AP14" s="219">
        <v>5</v>
      </c>
      <c r="AQ14" s="219">
        <v>1</v>
      </c>
      <c r="AR14" s="219">
        <v>12</v>
      </c>
      <c r="AS14" s="219">
        <v>12</v>
      </c>
      <c r="AT14" s="219">
        <v>24</v>
      </c>
      <c r="AU14" s="219">
        <v>6</v>
      </c>
      <c r="AV14" s="219">
        <v>0</v>
      </c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219">
        <v>17</v>
      </c>
      <c r="BM14" s="219">
        <v>15</v>
      </c>
      <c r="BN14" s="219">
        <v>32</v>
      </c>
      <c r="BO14" s="219">
        <v>8</v>
      </c>
    </row>
    <row r="15" spans="1:67" ht="21.95" customHeight="1" x14ac:dyDescent="0.35">
      <c r="A15" s="5">
        <v>12</v>
      </c>
      <c r="B15" s="5">
        <v>62020119</v>
      </c>
      <c r="C15" s="4" t="s">
        <v>200</v>
      </c>
      <c r="D15" s="5">
        <v>0</v>
      </c>
      <c r="E15" s="5">
        <v>0</v>
      </c>
      <c r="F15" s="5">
        <v>0</v>
      </c>
      <c r="G15" s="5">
        <v>0</v>
      </c>
      <c r="H15" s="5">
        <v>1</v>
      </c>
      <c r="I15" s="5">
        <v>0</v>
      </c>
      <c r="J15" s="5">
        <v>1</v>
      </c>
      <c r="K15" s="5">
        <v>1</v>
      </c>
      <c r="L15" s="5">
        <v>0</v>
      </c>
      <c r="M15" s="5">
        <v>2</v>
      </c>
      <c r="N15" s="5">
        <v>2</v>
      </c>
      <c r="O15" s="5">
        <v>1</v>
      </c>
      <c r="P15" s="219">
        <v>1</v>
      </c>
      <c r="Q15" s="219">
        <v>2</v>
      </c>
      <c r="R15" s="219">
        <v>3</v>
      </c>
      <c r="S15" s="219">
        <v>2</v>
      </c>
      <c r="T15" s="219">
        <v>1</v>
      </c>
      <c r="U15" s="219">
        <v>2</v>
      </c>
      <c r="V15" s="219">
        <v>3</v>
      </c>
      <c r="W15" s="219">
        <v>1</v>
      </c>
      <c r="X15" s="219">
        <v>3</v>
      </c>
      <c r="Y15" s="219">
        <v>1</v>
      </c>
      <c r="Z15" s="219">
        <v>4</v>
      </c>
      <c r="AA15" s="219">
        <v>1</v>
      </c>
      <c r="AB15" s="219">
        <v>3</v>
      </c>
      <c r="AC15" s="219">
        <v>1</v>
      </c>
      <c r="AD15" s="219">
        <v>4</v>
      </c>
      <c r="AE15" s="219">
        <v>1</v>
      </c>
      <c r="AF15" s="219">
        <v>2</v>
      </c>
      <c r="AG15" s="219">
        <v>3</v>
      </c>
      <c r="AH15" s="219">
        <v>5</v>
      </c>
      <c r="AI15" s="219">
        <v>1</v>
      </c>
      <c r="AJ15" s="219">
        <v>3</v>
      </c>
      <c r="AK15" s="219">
        <v>1</v>
      </c>
      <c r="AL15" s="219">
        <v>4</v>
      </c>
      <c r="AM15" s="219">
        <v>1</v>
      </c>
      <c r="AN15" s="219">
        <v>2</v>
      </c>
      <c r="AO15" s="219">
        <v>7</v>
      </c>
      <c r="AP15" s="219">
        <v>9</v>
      </c>
      <c r="AQ15" s="219">
        <v>1</v>
      </c>
      <c r="AR15" s="219">
        <v>14</v>
      </c>
      <c r="AS15" s="219">
        <v>15</v>
      </c>
      <c r="AT15" s="219">
        <v>29</v>
      </c>
      <c r="AU15" s="219">
        <v>6</v>
      </c>
      <c r="AV15" s="219">
        <v>0</v>
      </c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15</v>
      </c>
      <c r="BM15" s="219">
        <v>17</v>
      </c>
      <c r="BN15" s="219">
        <v>32</v>
      </c>
      <c r="BO15" s="219">
        <v>8</v>
      </c>
    </row>
    <row r="16" spans="1:67" ht="21.95" customHeight="1" x14ac:dyDescent="0.35">
      <c r="A16" s="5">
        <v>13</v>
      </c>
      <c r="B16" s="5">
        <v>62020069</v>
      </c>
      <c r="C16" s="4" t="s">
        <v>159</v>
      </c>
      <c r="D16" s="5">
        <v>2</v>
      </c>
      <c r="E16" s="5">
        <v>1</v>
      </c>
      <c r="F16" s="5">
        <v>3</v>
      </c>
      <c r="G16" s="5">
        <v>1</v>
      </c>
      <c r="H16" s="5">
        <v>2</v>
      </c>
      <c r="I16" s="5">
        <v>0</v>
      </c>
      <c r="J16" s="5">
        <v>2</v>
      </c>
      <c r="K16" s="5">
        <v>1</v>
      </c>
      <c r="L16" s="5">
        <v>3</v>
      </c>
      <c r="M16" s="5">
        <v>2</v>
      </c>
      <c r="N16" s="5">
        <v>5</v>
      </c>
      <c r="O16" s="5">
        <v>1</v>
      </c>
      <c r="P16" s="219">
        <v>7</v>
      </c>
      <c r="Q16" s="219">
        <v>3</v>
      </c>
      <c r="R16" s="219">
        <v>10</v>
      </c>
      <c r="S16" s="219">
        <v>3</v>
      </c>
      <c r="T16" s="219">
        <v>0</v>
      </c>
      <c r="U16" s="219">
        <v>4</v>
      </c>
      <c r="V16" s="219">
        <v>4</v>
      </c>
      <c r="W16" s="219">
        <v>1</v>
      </c>
      <c r="X16" s="219">
        <v>2</v>
      </c>
      <c r="Y16" s="219">
        <v>0</v>
      </c>
      <c r="Z16" s="219">
        <v>2</v>
      </c>
      <c r="AA16" s="219">
        <v>1</v>
      </c>
      <c r="AB16" s="219">
        <v>0</v>
      </c>
      <c r="AC16" s="219">
        <v>1</v>
      </c>
      <c r="AD16" s="219">
        <v>1</v>
      </c>
      <c r="AE16" s="219">
        <v>1</v>
      </c>
      <c r="AF16" s="219">
        <v>6</v>
      </c>
      <c r="AG16" s="219">
        <v>1</v>
      </c>
      <c r="AH16" s="219">
        <v>7</v>
      </c>
      <c r="AI16" s="219">
        <v>1</v>
      </c>
      <c r="AJ16" s="219">
        <v>4</v>
      </c>
      <c r="AK16" s="219">
        <v>2</v>
      </c>
      <c r="AL16" s="219">
        <v>6</v>
      </c>
      <c r="AM16" s="219">
        <v>1</v>
      </c>
      <c r="AN16" s="219">
        <v>2</v>
      </c>
      <c r="AO16" s="219">
        <v>1</v>
      </c>
      <c r="AP16" s="219">
        <v>3</v>
      </c>
      <c r="AQ16" s="219">
        <v>1</v>
      </c>
      <c r="AR16" s="219">
        <v>14</v>
      </c>
      <c r="AS16" s="219">
        <v>9</v>
      </c>
      <c r="AT16" s="219">
        <v>23</v>
      </c>
      <c r="AU16" s="219">
        <v>6</v>
      </c>
      <c r="AV16" s="219">
        <v>0</v>
      </c>
      <c r="AW16" s="219">
        <v>0</v>
      </c>
      <c r="AX16" s="219">
        <v>0</v>
      </c>
      <c r="AY16" s="219">
        <v>0</v>
      </c>
      <c r="AZ16" s="219">
        <v>0</v>
      </c>
      <c r="BA16" s="219">
        <v>0</v>
      </c>
      <c r="BB16" s="219">
        <v>0</v>
      </c>
      <c r="BC16" s="219">
        <v>0</v>
      </c>
      <c r="BD16" s="219">
        <v>0</v>
      </c>
      <c r="BE16" s="219">
        <v>0</v>
      </c>
      <c r="BF16" s="219">
        <v>0</v>
      </c>
      <c r="BG16" s="219">
        <v>0</v>
      </c>
      <c r="BH16" s="219">
        <v>0</v>
      </c>
      <c r="BI16" s="219">
        <v>0</v>
      </c>
      <c r="BJ16" s="219">
        <v>0</v>
      </c>
      <c r="BK16" s="219">
        <v>0</v>
      </c>
      <c r="BL16" s="219">
        <v>21</v>
      </c>
      <c r="BM16" s="219">
        <v>12</v>
      </c>
      <c r="BN16" s="219">
        <v>33</v>
      </c>
      <c r="BO16" s="219">
        <v>9</v>
      </c>
    </row>
    <row r="17" spans="1:67" ht="21.95" customHeight="1" x14ac:dyDescent="0.35">
      <c r="A17" s="5">
        <v>14</v>
      </c>
      <c r="B17" s="5">
        <v>62020147</v>
      </c>
      <c r="C17" s="4" t="s">
        <v>221</v>
      </c>
      <c r="D17" s="5">
        <v>3</v>
      </c>
      <c r="E17" s="5">
        <v>1</v>
      </c>
      <c r="F17" s="5">
        <v>4</v>
      </c>
      <c r="G17" s="5">
        <v>1</v>
      </c>
      <c r="H17" s="5">
        <v>5</v>
      </c>
      <c r="I17" s="5">
        <v>1</v>
      </c>
      <c r="J17" s="5">
        <v>6</v>
      </c>
      <c r="K17" s="5">
        <v>1</v>
      </c>
      <c r="L17" s="5">
        <v>3</v>
      </c>
      <c r="M17" s="5">
        <v>2</v>
      </c>
      <c r="N17" s="5">
        <v>5</v>
      </c>
      <c r="O17" s="5">
        <v>1</v>
      </c>
      <c r="P17" s="219">
        <v>11</v>
      </c>
      <c r="Q17" s="219">
        <v>4</v>
      </c>
      <c r="R17" s="219">
        <v>15</v>
      </c>
      <c r="S17" s="219">
        <v>3</v>
      </c>
      <c r="T17" s="219">
        <v>2</v>
      </c>
      <c r="U17" s="219">
        <v>2</v>
      </c>
      <c r="V17" s="219">
        <v>4</v>
      </c>
      <c r="W17" s="219">
        <v>1</v>
      </c>
      <c r="X17" s="219">
        <v>2</v>
      </c>
      <c r="Y17" s="219">
        <v>3</v>
      </c>
      <c r="Z17" s="219">
        <v>5</v>
      </c>
      <c r="AA17" s="219">
        <v>1</v>
      </c>
      <c r="AB17" s="219">
        <v>0</v>
      </c>
      <c r="AC17" s="219">
        <v>0</v>
      </c>
      <c r="AD17" s="219">
        <v>0</v>
      </c>
      <c r="AE17" s="219">
        <v>0</v>
      </c>
      <c r="AF17" s="219">
        <v>3</v>
      </c>
      <c r="AG17" s="219">
        <v>2</v>
      </c>
      <c r="AH17" s="219">
        <v>5</v>
      </c>
      <c r="AI17" s="219">
        <v>1</v>
      </c>
      <c r="AJ17" s="219">
        <v>1</v>
      </c>
      <c r="AK17" s="219">
        <v>1</v>
      </c>
      <c r="AL17" s="219">
        <v>2</v>
      </c>
      <c r="AM17" s="219">
        <v>1</v>
      </c>
      <c r="AN17" s="219">
        <v>2</v>
      </c>
      <c r="AO17" s="219">
        <v>0</v>
      </c>
      <c r="AP17" s="219">
        <v>2</v>
      </c>
      <c r="AQ17" s="219">
        <v>1</v>
      </c>
      <c r="AR17" s="219">
        <v>10</v>
      </c>
      <c r="AS17" s="219">
        <v>8</v>
      </c>
      <c r="AT17" s="219">
        <v>18</v>
      </c>
      <c r="AU17" s="219">
        <v>5</v>
      </c>
      <c r="AV17" s="219">
        <v>0</v>
      </c>
      <c r="AW17" s="219">
        <v>0</v>
      </c>
      <c r="AX17" s="219">
        <v>0</v>
      </c>
      <c r="AY17" s="219">
        <v>0</v>
      </c>
      <c r="AZ17" s="219">
        <v>0</v>
      </c>
      <c r="BA17" s="219">
        <v>0</v>
      </c>
      <c r="BB17" s="219">
        <v>0</v>
      </c>
      <c r="BC17" s="219">
        <v>0</v>
      </c>
      <c r="BD17" s="219">
        <v>0</v>
      </c>
      <c r="BE17" s="219">
        <v>0</v>
      </c>
      <c r="BF17" s="219">
        <v>0</v>
      </c>
      <c r="BG17" s="219">
        <v>0</v>
      </c>
      <c r="BH17" s="219">
        <v>0</v>
      </c>
      <c r="BI17" s="219">
        <v>0</v>
      </c>
      <c r="BJ17" s="219">
        <v>0</v>
      </c>
      <c r="BK17" s="219">
        <v>0</v>
      </c>
      <c r="BL17" s="219">
        <v>21</v>
      </c>
      <c r="BM17" s="219">
        <v>12</v>
      </c>
      <c r="BN17" s="219">
        <v>33</v>
      </c>
      <c r="BO17" s="219">
        <v>8</v>
      </c>
    </row>
    <row r="18" spans="1:67" ht="21.95" customHeight="1" x14ac:dyDescent="0.35">
      <c r="A18" s="5">
        <v>15</v>
      </c>
      <c r="B18" s="5">
        <v>62020203</v>
      </c>
      <c r="C18" s="4" t="s">
        <v>273</v>
      </c>
      <c r="D18" s="5">
        <v>0</v>
      </c>
      <c r="E18" s="5">
        <v>0</v>
      </c>
      <c r="F18" s="5">
        <v>0</v>
      </c>
      <c r="G18" s="5">
        <v>0</v>
      </c>
      <c r="H18" s="5">
        <v>1</v>
      </c>
      <c r="I18" s="5">
        <v>1</v>
      </c>
      <c r="J18" s="5">
        <v>2</v>
      </c>
      <c r="K18" s="5">
        <v>1</v>
      </c>
      <c r="L18" s="5">
        <v>4</v>
      </c>
      <c r="M18" s="5">
        <v>4</v>
      </c>
      <c r="N18" s="5">
        <v>8</v>
      </c>
      <c r="O18" s="5">
        <v>1</v>
      </c>
      <c r="P18" s="219">
        <v>5</v>
      </c>
      <c r="Q18" s="219">
        <v>5</v>
      </c>
      <c r="R18" s="219">
        <v>10</v>
      </c>
      <c r="S18" s="219">
        <v>2</v>
      </c>
      <c r="T18" s="219">
        <v>1</v>
      </c>
      <c r="U18" s="219">
        <v>3</v>
      </c>
      <c r="V18" s="219">
        <v>4</v>
      </c>
      <c r="W18" s="219">
        <v>1</v>
      </c>
      <c r="X18" s="219">
        <v>1</v>
      </c>
      <c r="Y18" s="219">
        <v>4</v>
      </c>
      <c r="Z18" s="219">
        <v>5</v>
      </c>
      <c r="AA18" s="219">
        <v>1</v>
      </c>
      <c r="AB18" s="219">
        <v>1</v>
      </c>
      <c r="AC18" s="219">
        <v>1</v>
      </c>
      <c r="AD18" s="219">
        <v>2</v>
      </c>
      <c r="AE18" s="219">
        <v>1</v>
      </c>
      <c r="AF18" s="219">
        <v>2</v>
      </c>
      <c r="AG18" s="219">
        <v>0</v>
      </c>
      <c r="AH18" s="219">
        <v>2</v>
      </c>
      <c r="AI18" s="219">
        <v>1</v>
      </c>
      <c r="AJ18" s="219">
        <v>5</v>
      </c>
      <c r="AK18" s="219">
        <v>2</v>
      </c>
      <c r="AL18" s="219">
        <v>7</v>
      </c>
      <c r="AM18" s="219">
        <v>1</v>
      </c>
      <c r="AN18" s="219">
        <v>1</v>
      </c>
      <c r="AO18" s="219">
        <v>2</v>
      </c>
      <c r="AP18" s="219">
        <v>3</v>
      </c>
      <c r="AQ18" s="219">
        <v>1</v>
      </c>
      <c r="AR18" s="219">
        <v>11</v>
      </c>
      <c r="AS18" s="219">
        <v>12</v>
      </c>
      <c r="AT18" s="219">
        <v>23</v>
      </c>
      <c r="AU18" s="219">
        <v>6</v>
      </c>
      <c r="AV18" s="219">
        <v>0</v>
      </c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219">
        <v>16</v>
      </c>
      <c r="BM18" s="219">
        <v>17</v>
      </c>
      <c r="BN18" s="219">
        <v>33</v>
      </c>
      <c r="BO18" s="219">
        <v>8</v>
      </c>
    </row>
    <row r="19" spans="1:67" ht="21.95" customHeight="1" x14ac:dyDescent="0.35">
      <c r="A19" s="5">
        <v>16</v>
      </c>
      <c r="B19" s="5">
        <v>62020064</v>
      </c>
      <c r="C19" s="4" t="s">
        <v>155</v>
      </c>
      <c r="D19" s="5">
        <v>6</v>
      </c>
      <c r="E19" s="5">
        <v>2</v>
      </c>
      <c r="F19" s="5">
        <v>8</v>
      </c>
      <c r="G19" s="5">
        <v>1</v>
      </c>
      <c r="H19" s="5">
        <v>1</v>
      </c>
      <c r="I19" s="5">
        <v>1</v>
      </c>
      <c r="J19" s="5">
        <v>2</v>
      </c>
      <c r="K19" s="5">
        <v>1</v>
      </c>
      <c r="L19" s="5">
        <v>4</v>
      </c>
      <c r="M19" s="5">
        <v>0</v>
      </c>
      <c r="N19" s="5">
        <v>4</v>
      </c>
      <c r="O19" s="5">
        <v>1</v>
      </c>
      <c r="P19" s="219">
        <v>11</v>
      </c>
      <c r="Q19" s="219">
        <v>3</v>
      </c>
      <c r="R19" s="219">
        <v>14</v>
      </c>
      <c r="S19" s="219">
        <v>3</v>
      </c>
      <c r="T19" s="219">
        <v>1</v>
      </c>
      <c r="U19" s="219">
        <v>2</v>
      </c>
      <c r="V19" s="219">
        <v>3</v>
      </c>
      <c r="W19" s="219">
        <v>1</v>
      </c>
      <c r="X19" s="219">
        <v>1</v>
      </c>
      <c r="Y19" s="219">
        <v>1</v>
      </c>
      <c r="Z19" s="219">
        <v>2</v>
      </c>
      <c r="AA19" s="219">
        <v>1</v>
      </c>
      <c r="AB19" s="219">
        <v>2</v>
      </c>
      <c r="AC19" s="219">
        <v>0</v>
      </c>
      <c r="AD19" s="219">
        <v>2</v>
      </c>
      <c r="AE19" s="219">
        <v>1</v>
      </c>
      <c r="AF19" s="219">
        <v>2</v>
      </c>
      <c r="AG19" s="219">
        <v>7</v>
      </c>
      <c r="AH19" s="219">
        <v>9</v>
      </c>
      <c r="AI19" s="219">
        <v>1</v>
      </c>
      <c r="AJ19" s="219">
        <v>0</v>
      </c>
      <c r="AK19" s="219">
        <v>3</v>
      </c>
      <c r="AL19" s="219">
        <v>3</v>
      </c>
      <c r="AM19" s="219">
        <v>1</v>
      </c>
      <c r="AN19" s="219">
        <v>1</v>
      </c>
      <c r="AO19" s="219">
        <v>0</v>
      </c>
      <c r="AP19" s="219">
        <v>1</v>
      </c>
      <c r="AQ19" s="219">
        <v>1</v>
      </c>
      <c r="AR19" s="219">
        <v>7</v>
      </c>
      <c r="AS19" s="219">
        <v>13</v>
      </c>
      <c r="AT19" s="219">
        <v>20</v>
      </c>
      <c r="AU19" s="219">
        <v>6</v>
      </c>
      <c r="AV19" s="219">
        <v>0</v>
      </c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219">
        <v>18</v>
      </c>
      <c r="BM19" s="219">
        <v>16</v>
      </c>
      <c r="BN19" s="219">
        <v>34</v>
      </c>
      <c r="BO19" s="219">
        <v>9</v>
      </c>
    </row>
    <row r="20" spans="1:67" ht="21.95" customHeight="1" x14ac:dyDescent="0.35">
      <c r="A20" s="5">
        <v>17</v>
      </c>
      <c r="B20" s="5">
        <v>62020124</v>
      </c>
      <c r="C20" s="4" t="s">
        <v>204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1</v>
      </c>
      <c r="K20" s="5">
        <v>1</v>
      </c>
      <c r="L20" s="5">
        <v>1</v>
      </c>
      <c r="M20" s="5">
        <v>0</v>
      </c>
      <c r="N20" s="5">
        <v>1</v>
      </c>
      <c r="O20" s="5">
        <v>1</v>
      </c>
      <c r="P20" s="219">
        <v>1</v>
      </c>
      <c r="Q20" s="219">
        <v>1</v>
      </c>
      <c r="R20" s="219">
        <v>2</v>
      </c>
      <c r="S20" s="219">
        <v>2</v>
      </c>
      <c r="T20" s="219">
        <v>2</v>
      </c>
      <c r="U20" s="219">
        <v>3</v>
      </c>
      <c r="V20" s="219">
        <v>5</v>
      </c>
      <c r="W20" s="219">
        <v>1</v>
      </c>
      <c r="X20" s="219">
        <v>4</v>
      </c>
      <c r="Y20" s="219">
        <v>3</v>
      </c>
      <c r="Z20" s="219">
        <v>7</v>
      </c>
      <c r="AA20" s="219">
        <v>1</v>
      </c>
      <c r="AB20" s="219">
        <v>2</v>
      </c>
      <c r="AC20" s="219">
        <v>2</v>
      </c>
      <c r="AD20" s="219">
        <v>4</v>
      </c>
      <c r="AE20" s="219">
        <v>1</v>
      </c>
      <c r="AF20" s="219">
        <v>3</v>
      </c>
      <c r="AG20" s="219">
        <v>2</v>
      </c>
      <c r="AH20" s="219">
        <v>5</v>
      </c>
      <c r="AI20" s="219">
        <v>1</v>
      </c>
      <c r="AJ20" s="219">
        <v>1</v>
      </c>
      <c r="AK20" s="219">
        <v>5</v>
      </c>
      <c r="AL20" s="219">
        <v>6</v>
      </c>
      <c r="AM20" s="219">
        <v>1</v>
      </c>
      <c r="AN20" s="219">
        <v>4</v>
      </c>
      <c r="AO20" s="219">
        <v>1</v>
      </c>
      <c r="AP20" s="219">
        <v>5</v>
      </c>
      <c r="AQ20" s="219">
        <v>1</v>
      </c>
      <c r="AR20" s="219">
        <v>16</v>
      </c>
      <c r="AS20" s="219">
        <v>16</v>
      </c>
      <c r="AT20" s="219">
        <v>32</v>
      </c>
      <c r="AU20" s="219">
        <v>6</v>
      </c>
      <c r="AV20" s="219">
        <v>0</v>
      </c>
      <c r="AW20" s="219">
        <v>0</v>
      </c>
      <c r="AX20" s="219">
        <v>0</v>
      </c>
      <c r="AY20" s="219">
        <v>0</v>
      </c>
      <c r="AZ20" s="219">
        <v>0</v>
      </c>
      <c r="BA20" s="219">
        <v>0</v>
      </c>
      <c r="BB20" s="219">
        <v>0</v>
      </c>
      <c r="BC20" s="219">
        <v>0</v>
      </c>
      <c r="BD20" s="219">
        <v>0</v>
      </c>
      <c r="BE20" s="219">
        <v>0</v>
      </c>
      <c r="BF20" s="219">
        <v>0</v>
      </c>
      <c r="BG20" s="219">
        <v>0</v>
      </c>
      <c r="BH20" s="219">
        <v>0</v>
      </c>
      <c r="BI20" s="219">
        <v>0</v>
      </c>
      <c r="BJ20" s="219">
        <v>0</v>
      </c>
      <c r="BK20" s="219">
        <v>0</v>
      </c>
      <c r="BL20" s="219">
        <v>17</v>
      </c>
      <c r="BM20" s="219">
        <v>17</v>
      </c>
      <c r="BN20" s="219">
        <v>34</v>
      </c>
      <c r="BO20" s="219">
        <v>8</v>
      </c>
    </row>
    <row r="21" spans="1:67" ht="21.95" customHeight="1" x14ac:dyDescent="0.35">
      <c r="A21" s="5">
        <v>18</v>
      </c>
      <c r="B21" s="5">
        <v>62020160</v>
      </c>
      <c r="C21" s="4" t="s">
        <v>232</v>
      </c>
      <c r="D21" s="5">
        <v>0</v>
      </c>
      <c r="E21" s="5">
        <v>0</v>
      </c>
      <c r="F21" s="5">
        <v>0</v>
      </c>
      <c r="G21" s="5">
        <v>0</v>
      </c>
      <c r="H21" s="5">
        <v>5</v>
      </c>
      <c r="I21" s="5">
        <v>1</v>
      </c>
      <c r="J21" s="5">
        <v>6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219">
        <v>5</v>
      </c>
      <c r="Q21" s="219">
        <v>1</v>
      </c>
      <c r="R21" s="219">
        <v>6</v>
      </c>
      <c r="S21" s="219">
        <v>1</v>
      </c>
      <c r="T21" s="219">
        <v>0</v>
      </c>
      <c r="U21" s="219">
        <v>0</v>
      </c>
      <c r="V21" s="219">
        <v>0</v>
      </c>
      <c r="W21" s="219">
        <v>0</v>
      </c>
      <c r="X21" s="219">
        <v>4</v>
      </c>
      <c r="Y21" s="219">
        <v>6</v>
      </c>
      <c r="Z21" s="219">
        <v>10</v>
      </c>
      <c r="AA21" s="219">
        <v>1</v>
      </c>
      <c r="AB21" s="219">
        <v>1</v>
      </c>
      <c r="AC21" s="219">
        <v>0</v>
      </c>
      <c r="AD21" s="219">
        <v>1</v>
      </c>
      <c r="AE21" s="219">
        <v>1</v>
      </c>
      <c r="AF21" s="219">
        <v>6</v>
      </c>
      <c r="AG21" s="219">
        <v>2</v>
      </c>
      <c r="AH21" s="219">
        <v>8</v>
      </c>
      <c r="AI21" s="219">
        <v>1</v>
      </c>
      <c r="AJ21" s="219">
        <v>3</v>
      </c>
      <c r="AK21" s="219">
        <v>2</v>
      </c>
      <c r="AL21" s="219">
        <v>5</v>
      </c>
      <c r="AM21" s="219">
        <v>1</v>
      </c>
      <c r="AN21" s="219">
        <v>4</v>
      </c>
      <c r="AO21" s="219">
        <v>0</v>
      </c>
      <c r="AP21" s="219">
        <v>4</v>
      </c>
      <c r="AQ21" s="219">
        <v>1</v>
      </c>
      <c r="AR21" s="219">
        <v>18</v>
      </c>
      <c r="AS21" s="219">
        <v>10</v>
      </c>
      <c r="AT21" s="219">
        <v>28</v>
      </c>
      <c r="AU21" s="219">
        <v>5</v>
      </c>
      <c r="AV21" s="219">
        <v>0</v>
      </c>
      <c r="AW21" s="219">
        <v>0</v>
      </c>
      <c r="AX21" s="219">
        <v>0</v>
      </c>
      <c r="AY21" s="219">
        <v>0</v>
      </c>
      <c r="AZ21" s="219">
        <v>0</v>
      </c>
      <c r="BA21" s="219">
        <v>0</v>
      </c>
      <c r="BB21" s="219">
        <v>0</v>
      </c>
      <c r="BC21" s="219">
        <v>0</v>
      </c>
      <c r="BD21" s="219">
        <v>0</v>
      </c>
      <c r="BE21" s="219">
        <v>0</v>
      </c>
      <c r="BF21" s="219">
        <v>0</v>
      </c>
      <c r="BG21" s="219">
        <v>0</v>
      </c>
      <c r="BH21" s="219">
        <v>0</v>
      </c>
      <c r="BI21" s="219">
        <v>0</v>
      </c>
      <c r="BJ21" s="219">
        <v>0</v>
      </c>
      <c r="BK21" s="219">
        <v>0</v>
      </c>
      <c r="BL21" s="219">
        <v>23</v>
      </c>
      <c r="BM21" s="219">
        <v>11</v>
      </c>
      <c r="BN21" s="219">
        <v>34</v>
      </c>
      <c r="BO21" s="219">
        <v>6</v>
      </c>
    </row>
    <row r="22" spans="1:67" ht="21.95" customHeight="1" x14ac:dyDescent="0.35">
      <c r="A22" s="5">
        <v>19</v>
      </c>
      <c r="B22" s="5">
        <v>62020008</v>
      </c>
      <c r="C22" s="4" t="s">
        <v>104</v>
      </c>
      <c r="D22" s="5">
        <v>1</v>
      </c>
      <c r="E22" s="5">
        <v>0</v>
      </c>
      <c r="F22" s="5">
        <v>1</v>
      </c>
      <c r="G22" s="5">
        <v>1</v>
      </c>
      <c r="H22" s="5">
        <v>1</v>
      </c>
      <c r="I22" s="5">
        <v>2</v>
      </c>
      <c r="J22" s="5">
        <v>3</v>
      </c>
      <c r="K22" s="5">
        <v>1</v>
      </c>
      <c r="L22" s="5">
        <v>4</v>
      </c>
      <c r="M22" s="5">
        <v>2</v>
      </c>
      <c r="N22" s="5">
        <v>6</v>
      </c>
      <c r="O22" s="5">
        <v>1</v>
      </c>
      <c r="P22" s="219">
        <v>6</v>
      </c>
      <c r="Q22" s="219">
        <v>4</v>
      </c>
      <c r="R22" s="219">
        <v>10</v>
      </c>
      <c r="S22" s="219">
        <v>3</v>
      </c>
      <c r="T22" s="219">
        <v>1</v>
      </c>
      <c r="U22" s="219">
        <v>1</v>
      </c>
      <c r="V22" s="219">
        <v>2</v>
      </c>
      <c r="W22" s="219">
        <v>1</v>
      </c>
      <c r="X22" s="219">
        <v>5</v>
      </c>
      <c r="Y22" s="219">
        <v>1</v>
      </c>
      <c r="Z22" s="219">
        <v>6</v>
      </c>
      <c r="AA22" s="219">
        <v>1</v>
      </c>
      <c r="AB22" s="219">
        <v>2</v>
      </c>
      <c r="AC22" s="219">
        <v>2</v>
      </c>
      <c r="AD22" s="219">
        <v>4</v>
      </c>
      <c r="AE22" s="219">
        <v>1</v>
      </c>
      <c r="AF22" s="219">
        <v>1</v>
      </c>
      <c r="AG22" s="219">
        <v>2</v>
      </c>
      <c r="AH22" s="219">
        <v>3</v>
      </c>
      <c r="AI22" s="219">
        <v>1</v>
      </c>
      <c r="AJ22" s="219">
        <v>4</v>
      </c>
      <c r="AK22" s="219">
        <v>2</v>
      </c>
      <c r="AL22" s="219">
        <v>6</v>
      </c>
      <c r="AM22" s="219">
        <v>1</v>
      </c>
      <c r="AN22" s="219">
        <v>4</v>
      </c>
      <c r="AO22" s="219">
        <v>2</v>
      </c>
      <c r="AP22" s="219">
        <v>6</v>
      </c>
      <c r="AQ22" s="219">
        <v>1</v>
      </c>
      <c r="AR22" s="219">
        <v>17</v>
      </c>
      <c r="AS22" s="219">
        <v>10</v>
      </c>
      <c r="AT22" s="219">
        <v>27</v>
      </c>
      <c r="AU22" s="219">
        <v>6</v>
      </c>
      <c r="AV22" s="219">
        <v>0</v>
      </c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219">
        <v>23</v>
      </c>
      <c r="BM22" s="219">
        <v>14</v>
      </c>
      <c r="BN22" s="219">
        <v>37</v>
      </c>
      <c r="BO22" s="219">
        <v>9</v>
      </c>
    </row>
    <row r="23" spans="1:67" ht="21.95" customHeight="1" x14ac:dyDescent="0.35">
      <c r="A23" s="5">
        <v>20</v>
      </c>
      <c r="B23" s="5">
        <v>62020055</v>
      </c>
      <c r="C23" s="4" t="s">
        <v>146</v>
      </c>
      <c r="D23" s="5">
        <v>0</v>
      </c>
      <c r="E23" s="5">
        <v>0</v>
      </c>
      <c r="F23" s="5">
        <v>0</v>
      </c>
      <c r="G23" s="5">
        <v>0</v>
      </c>
      <c r="H23" s="5">
        <v>1</v>
      </c>
      <c r="I23" s="5">
        <v>5</v>
      </c>
      <c r="J23" s="5">
        <v>6</v>
      </c>
      <c r="K23" s="5">
        <v>1</v>
      </c>
      <c r="L23" s="5">
        <v>2</v>
      </c>
      <c r="M23" s="5">
        <v>2</v>
      </c>
      <c r="N23" s="5">
        <v>4</v>
      </c>
      <c r="O23" s="5">
        <v>1</v>
      </c>
      <c r="P23" s="219">
        <v>3</v>
      </c>
      <c r="Q23" s="219">
        <v>7</v>
      </c>
      <c r="R23" s="219">
        <v>10</v>
      </c>
      <c r="S23" s="219">
        <v>2</v>
      </c>
      <c r="T23" s="219">
        <v>1</v>
      </c>
      <c r="U23" s="219">
        <v>0</v>
      </c>
      <c r="V23" s="219">
        <v>1</v>
      </c>
      <c r="W23" s="219">
        <v>1</v>
      </c>
      <c r="X23" s="219">
        <v>2</v>
      </c>
      <c r="Y23" s="219">
        <v>1</v>
      </c>
      <c r="Z23" s="219">
        <v>3</v>
      </c>
      <c r="AA23" s="219">
        <v>1</v>
      </c>
      <c r="AB23" s="219">
        <v>3</v>
      </c>
      <c r="AC23" s="219">
        <v>2</v>
      </c>
      <c r="AD23" s="219">
        <v>5</v>
      </c>
      <c r="AE23" s="219">
        <v>1</v>
      </c>
      <c r="AF23" s="219">
        <v>5</v>
      </c>
      <c r="AG23" s="219">
        <v>2</v>
      </c>
      <c r="AH23" s="219">
        <v>7</v>
      </c>
      <c r="AI23" s="219">
        <v>1</v>
      </c>
      <c r="AJ23" s="219">
        <v>2</v>
      </c>
      <c r="AK23" s="219">
        <v>2</v>
      </c>
      <c r="AL23" s="219">
        <v>4</v>
      </c>
      <c r="AM23" s="219">
        <v>1</v>
      </c>
      <c r="AN23" s="219">
        <v>6</v>
      </c>
      <c r="AO23" s="219">
        <v>2</v>
      </c>
      <c r="AP23" s="219">
        <v>8</v>
      </c>
      <c r="AQ23" s="219">
        <v>1</v>
      </c>
      <c r="AR23" s="219">
        <v>19</v>
      </c>
      <c r="AS23" s="219">
        <v>9</v>
      </c>
      <c r="AT23" s="219">
        <v>28</v>
      </c>
      <c r="AU23" s="219">
        <v>6</v>
      </c>
      <c r="AV23" s="219">
        <v>0</v>
      </c>
      <c r="AW23" s="219">
        <v>0</v>
      </c>
      <c r="AX23" s="219">
        <v>0</v>
      </c>
      <c r="AY23" s="219">
        <v>0</v>
      </c>
      <c r="AZ23" s="219">
        <v>0</v>
      </c>
      <c r="BA23" s="219">
        <v>0</v>
      </c>
      <c r="BB23" s="219">
        <v>0</v>
      </c>
      <c r="BC23" s="219">
        <v>0</v>
      </c>
      <c r="BD23" s="219">
        <v>0</v>
      </c>
      <c r="BE23" s="219">
        <v>0</v>
      </c>
      <c r="BF23" s="219">
        <v>0</v>
      </c>
      <c r="BG23" s="219">
        <v>0</v>
      </c>
      <c r="BH23" s="219">
        <v>0</v>
      </c>
      <c r="BI23" s="219">
        <v>0</v>
      </c>
      <c r="BJ23" s="219">
        <v>0</v>
      </c>
      <c r="BK23" s="219">
        <v>0</v>
      </c>
      <c r="BL23" s="219">
        <v>22</v>
      </c>
      <c r="BM23" s="219">
        <v>16</v>
      </c>
      <c r="BN23" s="219">
        <v>38</v>
      </c>
      <c r="BO23" s="219">
        <v>8</v>
      </c>
    </row>
    <row r="24" spans="1:67" ht="21.95" customHeight="1" x14ac:dyDescent="0.35">
      <c r="A24" s="5">
        <v>21</v>
      </c>
      <c r="B24" s="5">
        <v>62020128</v>
      </c>
      <c r="C24" s="4" t="s">
        <v>206</v>
      </c>
      <c r="D24" s="5">
        <v>1</v>
      </c>
      <c r="E24" s="5">
        <v>2</v>
      </c>
      <c r="F24" s="5">
        <v>3</v>
      </c>
      <c r="G24" s="5">
        <v>1</v>
      </c>
      <c r="H24" s="5">
        <v>4</v>
      </c>
      <c r="I24" s="5">
        <v>2</v>
      </c>
      <c r="J24" s="5">
        <v>6</v>
      </c>
      <c r="K24" s="5">
        <v>1</v>
      </c>
      <c r="L24" s="5">
        <v>1</v>
      </c>
      <c r="M24" s="5">
        <v>1</v>
      </c>
      <c r="N24" s="5">
        <v>2</v>
      </c>
      <c r="O24" s="5">
        <v>1</v>
      </c>
      <c r="P24" s="219">
        <v>6</v>
      </c>
      <c r="Q24" s="219">
        <v>5</v>
      </c>
      <c r="R24" s="219">
        <v>11</v>
      </c>
      <c r="S24" s="219">
        <v>3</v>
      </c>
      <c r="T24" s="219">
        <v>5</v>
      </c>
      <c r="U24" s="219">
        <v>0</v>
      </c>
      <c r="V24" s="219">
        <v>5</v>
      </c>
      <c r="W24" s="219">
        <v>1</v>
      </c>
      <c r="X24" s="219">
        <v>0</v>
      </c>
      <c r="Y24" s="219">
        <v>2</v>
      </c>
      <c r="Z24" s="219">
        <v>2</v>
      </c>
      <c r="AA24" s="219">
        <v>1</v>
      </c>
      <c r="AB24" s="219">
        <v>1</v>
      </c>
      <c r="AC24" s="219">
        <v>5</v>
      </c>
      <c r="AD24" s="219">
        <v>6</v>
      </c>
      <c r="AE24" s="219">
        <v>1</v>
      </c>
      <c r="AF24" s="219">
        <v>4</v>
      </c>
      <c r="AG24" s="219">
        <v>3</v>
      </c>
      <c r="AH24" s="219">
        <v>7</v>
      </c>
      <c r="AI24" s="219">
        <v>1</v>
      </c>
      <c r="AJ24" s="219">
        <v>2</v>
      </c>
      <c r="AK24" s="219">
        <v>1</v>
      </c>
      <c r="AL24" s="219">
        <v>3</v>
      </c>
      <c r="AM24" s="219">
        <v>1</v>
      </c>
      <c r="AN24" s="219">
        <v>2</v>
      </c>
      <c r="AO24" s="219">
        <v>2</v>
      </c>
      <c r="AP24" s="219">
        <v>4</v>
      </c>
      <c r="AQ24" s="219">
        <v>1</v>
      </c>
      <c r="AR24" s="219">
        <v>14</v>
      </c>
      <c r="AS24" s="219">
        <v>13</v>
      </c>
      <c r="AT24" s="219">
        <v>27</v>
      </c>
      <c r="AU24" s="219">
        <v>6</v>
      </c>
      <c r="AV24" s="219">
        <v>0</v>
      </c>
      <c r="AW24" s="219">
        <v>0</v>
      </c>
      <c r="AX24" s="219">
        <v>0</v>
      </c>
      <c r="AY24" s="219">
        <v>0</v>
      </c>
      <c r="AZ24" s="219">
        <v>0</v>
      </c>
      <c r="BA24" s="219">
        <v>0</v>
      </c>
      <c r="BB24" s="219">
        <v>0</v>
      </c>
      <c r="BC24" s="219">
        <v>0</v>
      </c>
      <c r="BD24" s="219">
        <v>0</v>
      </c>
      <c r="BE24" s="219">
        <v>0</v>
      </c>
      <c r="BF24" s="219">
        <v>0</v>
      </c>
      <c r="BG24" s="219">
        <v>0</v>
      </c>
      <c r="BH24" s="219">
        <v>0</v>
      </c>
      <c r="BI24" s="219">
        <v>0</v>
      </c>
      <c r="BJ24" s="219">
        <v>0</v>
      </c>
      <c r="BK24" s="219">
        <v>0</v>
      </c>
      <c r="BL24" s="219">
        <v>20</v>
      </c>
      <c r="BM24" s="219">
        <v>18</v>
      </c>
      <c r="BN24" s="219">
        <v>38</v>
      </c>
      <c r="BO24" s="219">
        <v>9</v>
      </c>
    </row>
    <row r="25" spans="1:67" ht="21.95" customHeight="1" x14ac:dyDescent="0.35">
      <c r="A25" s="5">
        <v>22</v>
      </c>
      <c r="B25" s="5">
        <v>62020190</v>
      </c>
      <c r="C25" s="4" t="s">
        <v>260</v>
      </c>
      <c r="D25" s="5">
        <v>1</v>
      </c>
      <c r="E25" s="5">
        <v>1</v>
      </c>
      <c r="F25" s="5">
        <v>2</v>
      </c>
      <c r="G25" s="5">
        <v>1</v>
      </c>
      <c r="H25" s="5">
        <v>2</v>
      </c>
      <c r="I25" s="5">
        <v>3</v>
      </c>
      <c r="J25" s="5">
        <v>5</v>
      </c>
      <c r="K25" s="5">
        <v>1</v>
      </c>
      <c r="L25" s="5">
        <v>2</v>
      </c>
      <c r="M25" s="5">
        <v>0</v>
      </c>
      <c r="N25" s="5">
        <v>2</v>
      </c>
      <c r="O25" s="5">
        <v>1</v>
      </c>
      <c r="P25" s="219">
        <v>5</v>
      </c>
      <c r="Q25" s="219">
        <v>4</v>
      </c>
      <c r="R25" s="219">
        <v>9</v>
      </c>
      <c r="S25" s="219">
        <v>3</v>
      </c>
      <c r="T25" s="219">
        <v>3</v>
      </c>
      <c r="U25" s="219">
        <v>2</v>
      </c>
      <c r="V25" s="219">
        <v>5</v>
      </c>
      <c r="W25" s="219">
        <v>1</v>
      </c>
      <c r="X25" s="219">
        <v>1</v>
      </c>
      <c r="Y25" s="219">
        <v>4</v>
      </c>
      <c r="Z25" s="219">
        <v>5</v>
      </c>
      <c r="AA25" s="219">
        <v>1</v>
      </c>
      <c r="AB25" s="219">
        <v>1</v>
      </c>
      <c r="AC25" s="219">
        <v>1</v>
      </c>
      <c r="AD25" s="219">
        <v>2</v>
      </c>
      <c r="AE25" s="219">
        <v>1</v>
      </c>
      <c r="AF25" s="219">
        <v>4</v>
      </c>
      <c r="AG25" s="219">
        <v>3</v>
      </c>
      <c r="AH25" s="219">
        <v>7</v>
      </c>
      <c r="AI25" s="219">
        <v>1</v>
      </c>
      <c r="AJ25" s="219">
        <v>2</v>
      </c>
      <c r="AK25" s="219">
        <v>2</v>
      </c>
      <c r="AL25" s="219">
        <v>4</v>
      </c>
      <c r="AM25" s="219">
        <v>1</v>
      </c>
      <c r="AN25" s="219">
        <v>2</v>
      </c>
      <c r="AO25" s="219">
        <v>4</v>
      </c>
      <c r="AP25" s="219">
        <v>6</v>
      </c>
      <c r="AQ25" s="219">
        <v>1</v>
      </c>
      <c r="AR25" s="219">
        <v>13</v>
      </c>
      <c r="AS25" s="219">
        <v>16</v>
      </c>
      <c r="AT25" s="219">
        <v>29</v>
      </c>
      <c r="AU25" s="219">
        <v>6</v>
      </c>
      <c r="AV25" s="219">
        <v>0</v>
      </c>
      <c r="AW25" s="219">
        <v>0</v>
      </c>
      <c r="AX25" s="219">
        <v>0</v>
      </c>
      <c r="AY25" s="219">
        <v>0</v>
      </c>
      <c r="AZ25" s="219">
        <v>0</v>
      </c>
      <c r="BA25" s="219">
        <v>0</v>
      </c>
      <c r="BB25" s="219">
        <v>0</v>
      </c>
      <c r="BC25" s="219">
        <v>0</v>
      </c>
      <c r="BD25" s="219">
        <v>0</v>
      </c>
      <c r="BE25" s="219">
        <v>0</v>
      </c>
      <c r="BF25" s="219">
        <v>0</v>
      </c>
      <c r="BG25" s="219">
        <v>0</v>
      </c>
      <c r="BH25" s="219">
        <v>0</v>
      </c>
      <c r="BI25" s="219">
        <v>0</v>
      </c>
      <c r="BJ25" s="219">
        <v>0</v>
      </c>
      <c r="BK25" s="219">
        <v>0</v>
      </c>
      <c r="BL25" s="219">
        <v>18</v>
      </c>
      <c r="BM25" s="219">
        <v>20</v>
      </c>
      <c r="BN25" s="219">
        <v>38</v>
      </c>
      <c r="BO25" s="219">
        <v>9</v>
      </c>
    </row>
    <row r="26" spans="1:67" ht="21.95" customHeight="1" x14ac:dyDescent="0.35">
      <c r="A26" s="5">
        <v>23</v>
      </c>
      <c r="B26" s="5">
        <v>62020192</v>
      </c>
      <c r="C26" s="4" t="s">
        <v>262</v>
      </c>
      <c r="D26" s="5">
        <v>1</v>
      </c>
      <c r="E26" s="5">
        <v>0</v>
      </c>
      <c r="F26" s="5">
        <v>1</v>
      </c>
      <c r="G26" s="5">
        <v>1</v>
      </c>
      <c r="H26" s="5">
        <v>1</v>
      </c>
      <c r="I26" s="5">
        <v>1</v>
      </c>
      <c r="J26" s="5">
        <v>2</v>
      </c>
      <c r="K26" s="5">
        <v>1</v>
      </c>
      <c r="L26" s="5">
        <v>2</v>
      </c>
      <c r="M26" s="5">
        <v>1</v>
      </c>
      <c r="N26" s="5">
        <v>3</v>
      </c>
      <c r="O26" s="5">
        <v>1</v>
      </c>
      <c r="P26" s="219">
        <v>4</v>
      </c>
      <c r="Q26" s="219">
        <v>2</v>
      </c>
      <c r="R26" s="219">
        <v>6</v>
      </c>
      <c r="S26" s="219">
        <v>3</v>
      </c>
      <c r="T26" s="219">
        <v>1</v>
      </c>
      <c r="U26" s="219">
        <v>0</v>
      </c>
      <c r="V26" s="219">
        <v>1</v>
      </c>
      <c r="W26" s="219">
        <v>1</v>
      </c>
      <c r="X26" s="219">
        <v>3</v>
      </c>
      <c r="Y26" s="219">
        <v>0</v>
      </c>
      <c r="Z26" s="219">
        <v>3</v>
      </c>
      <c r="AA26" s="219">
        <v>1</v>
      </c>
      <c r="AB26" s="219">
        <v>3</v>
      </c>
      <c r="AC26" s="219">
        <v>0</v>
      </c>
      <c r="AD26" s="219">
        <v>3</v>
      </c>
      <c r="AE26" s="219">
        <v>1</v>
      </c>
      <c r="AF26" s="219">
        <v>2</v>
      </c>
      <c r="AG26" s="219">
        <v>5</v>
      </c>
      <c r="AH26" s="219">
        <v>7</v>
      </c>
      <c r="AI26" s="219">
        <v>1</v>
      </c>
      <c r="AJ26" s="219">
        <v>3</v>
      </c>
      <c r="AK26" s="219">
        <v>4</v>
      </c>
      <c r="AL26" s="219">
        <v>7</v>
      </c>
      <c r="AM26" s="219">
        <v>1</v>
      </c>
      <c r="AN26" s="219">
        <v>5</v>
      </c>
      <c r="AO26" s="219">
        <v>6</v>
      </c>
      <c r="AP26" s="219">
        <v>11</v>
      </c>
      <c r="AQ26" s="219">
        <v>1</v>
      </c>
      <c r="AR26" s="219">
        <v>17</v>
      </c>
      <c r="AS26" s="219">
        <v>15</v>
      </c>
      <c r="AT26" s="219">
        <v>32</v>
      </c>
      <c r="AU26" s="219">
        <v>6</v>
      </c>
      <c r="AV26" s="219">
        <v>0</v>
      </c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21</v>
      </c>
      <c r="BM26" s="219">
        <v>17</v>
      </c>
      <c r="BN26" s="219">
        <v>38</v>
      </c>
      <c r="BO26" s="219">
        <v>9</v>
      </c>
    </row>
    <row r="27" spans="1:67" ht="21.95" customHeight="1" x14ac:dyDescent="0.35">
      <c r="A27" s="5">
        <v>24</v>
      </c>
      <c r="B27" s="5">
        <v>62020014</v>
      </c>
      <c r="C27" s="4" t="s">
        <v>110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3</v>
      </c>
      <c r="J27" s="5">
        <v>3</v>
      </c>
      <c r="K27" s="5">
        <v>1</v>
      </c>
      <c r="L27" s="5">
        <v>2</v>
      </c>
      <c r="M27" s="5">
        <v>3</v>
      </c>
      <c r="N27" s="5">
        <v>5</v>
      </c>
      <c r="O27" s="5">
        <v>1</v>
      </c>
      <c r="P27" s="219">
        <v>2</v>
      </c>
      <c r="Q27" s="219">
        <v>6</v>
      </c>
      <c r="R27" s="219">
        <v>8</v>
      </c>
      <c r="S27" s="219">
        <v>2</v>
      </c>
      <c r="T27" s="219">
        <v>2</v>
      </c>
      <c r="U27" s="219">
        <v>1</v>
      </c>
      <c r="V27" s="219">
        <v>3</v>
      </c>
      <c r="W27" s="219">
        <v>1</v>
      </c>
      <c r="X27" s="219">
        <v>3</v>
      </c>
      <c r="Y27" s="219">
        <v>5</v>
      </c>
      <c r="Z27" s="219">
        <v>8</v>
      </c>
      <c r="AA27" s="219">
        <v>1</v>
      </c>
      <c r="AB27" s="219">
        <v>1</v>
      </c>
      <c r="AC27" s="219">
        <v>1</v>
      </c>
      <c r="AD27" s="219">
        <v>2</v>
      </c>
      <c r="AE27" s="219">
        <v>1</v>
      </c>
      <c r="AF27" s="219">
        <v>2</v>
      </c>
      <c r="AG27" s="219">
        <v>4</v>
      </c>
      <c r="AH27" s="219">
        <v>6</v>
      </c>
      <c r="AI27" s="219">
        <v>1</v>
      </c>
      <c r="AJ27" s="219">
        <v>5</v>
      </c>
      <c r="AK27" s="219">
        <v>6</v>
      </c>
      <c r="AL27" s="219">
        <v>11</v>
      </c>
      <c r="AM27" s="219">
        <v>1</v>
      </c>
      <c r="AN27" s="219">
        <v>1</v>
      </c>
      <c r="AO27" s="219">
        <v>1</v>
      </c>
      <c r="AP27" s="219">
        <v>2</v>
      </c>
      <c r="AQ27" s="219">
        <v>1</v>
      </c>
      <c r="AR27" s="219">
        <v>14</v>
      </c>
      <c r="AS27" s="219">
        <v>18</v>
      </c>
      <c r="AT27" s="219">
        <v>32</v>
      </c>
      <c r="AU27" s="219">
        <v>6</v>
      </c>
      <c r="AV27" s="219">
        <v>0</v>
      </c>
      <c r="AW27" s="219">
        <v>0</v>
      </c>
      <c r="AX27" s="219">
        <v>0</v>
      </c>
      <c r="AY27" s="219">
        <v>0</v>
      </c>
      <c r="AZ27" s="219">
        <v>0</v>
      </c>
      <c r="BA27" s="219">
        <v>0</v>
      </c>
      <c r="BB27" s="219">
        <v>0</v>
      </c>
      <c r="BC27" s="219">
        <v>0</v>
      </c>
      <c r="BD27" s="219">
        <v>0</v>
      </c>
      <c r="BE27" s="219">
        <v>0</v>
      </c>
      <c r="BF27" s="219">
        <v>0</v>
      </c>
      <c r="BG27" s="219">
        <v>0</v>
      </c>
      <c r="BH27" s="219">
        <v>0</v>
      </c>
      <c r="BI27" s="219">
        <v>0</v>
      </c>
      <c r="BJ27" s="219">
        <v>0</v>
      </c>
      <c r="BK27" s="219">
        <v>0</v>
      </c>
      <c r="BL27" s="219">
        <v>16</v>
      </c>
      <c r="BM27" s="219">
        <v>24</v>
      </c>
      <c r="BN27" s="219">
        <v>40</v>
      </c>
      <c r="BO27" s="219">
        <v>8</v>
      </c>
    </row>
    <row r="28" spans="1:67" ht="21.95" customHeight="1" x14ac:dyDescent="0.35">
      <c r="A28" s="5">
        <v>25</v>
      </c>
      <c r="B28" s="5">
        <v>62020075</v>
      </c>
      <c r="C28" s="4" t="s">
        <v>164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5">
        <v>2</v>
      </c>
      <c r="J28" s="5">
        <v>3</v>
      </c>
      <c r="K28" s="5">
        <v>1</v>
      </c>
      <c r="L28" s="5">
        <v>1</v>
      </c>
      <c r="M28" s="5">
        <v>2</v>
      </c>
      <c r="N28" s="5">
        <v>3</v>
      </c>
      <c r="O28" s="5">
        <v>1</v>
      </c>
      <c r="P28" s="219">
        <v>2</v>
      </c>
      <c r="Q28" s="219">
        <v>4</v>
      </c>
      <c r="R28" s="219">
        <v>6</v>
      </c>
      <c r="S28" s="219">
        <v>2</v>
      </c>
      <c r="T28" s="219">
        <v>2</v>
      </c>
      <c r="U28" s="219">
        <v>0</v>
      </c>
      <c r="V28" s="219">
        <v>2</v>
      </c>
      <c r="W28" s="219">
        <v>1</v>
      </c>
      <c r="X28" s="219">
        <v>5</v>
      </c>
      <c r="Y28" s="219">
        <v>1</v>
      </c>
      <c r="Z28" s="219">
        <v>6</v>
      </c>
      <c r="AA28" s="219">
        <v>1</v>
      </c>
      <c r="AB28" s="219">
        <v>1</v>
      </c>
      <c r="AC28" s="219">
        <v>6</v>
      </c>
      <c r="AD28" s="219">
        <v>7</v>
      </c>
      <c r="AE28" s="219">
        <v>1</v>
      </c>
      <c r="AF28" s="219">
        <v>2</v>
      </c>
      <c r="AG28" s="219">
        <v>2</v>
      </c>
      <c r="AH28" s="219">
        <v>4</v>
      </c>
      <c r="AI28" s="219">
        <v>1</v>
      </c>
      <c r="AJ28" s="219">
        <v>5</v>
      </c>
      <c r="AK28" s="219">
        <v>1</v>
      </c>
      <c r="AL28" s="219">
        <v>6</v>
      </c>
      <c r="AM28" s="219">
        <v>1</v>
      </c>
      <c r="AN28" s="219">
        <v>4</v>
      </c>
      <c r="AO28" s="219">
        <v>6</v>
      </c>
      <c r="AP28" s="219">
        <v>10</v>
      </c>
      <c r="AQ28" s="219">
        <v>1</v>
      </c>
      <c r="AR28" s="219">
        <v>19</v>
      </c>
      <c r="AS28" s="219">
        <v>16</v>
      </c>
      <c r="AT28" s="219">
        <v>35</v>
      </c>
      <c r="AU28" s="219">
        <v>6</v>
      </c>
      <c r="AV28" s="219">
        <v>0</v>
      </c>
      <c r="AW28" s="219">
        <v>0</v>
      </c>
      <c r="AX28" s="219">
        <v>0</v>
      </c>
      <c r="AY28" s="219">
        <v>0</v>
      </c>
      <c r="AZ28" s="219">
        <v>0</v>
      </c>
      <c r="BA28" s="219">
        <v>0</v>
      </c>
      <c r="BB28" s="219">
        <v>0</v>
      </c>
      <c r="BC28" s="219">
        <v>0</v>
      </c>
      <c r="BD28" s="219">
        <v>0</v>
      </c>
      <c r="BE28" s="219">
        <v>0</v>
      </c>
      <c r="BF28" s="219">
        <v>0</v>
      </c>
      <c r="BG28" s="219">
        <v>0</v>
      </c>
      <c r="BH28" s="219">
        <v>0</v>
      </c>
      <c r="BI28" s="219">
        <v>0</v>
      </c>
      <c r="BJ28" s="219">
        <v>0</v>
      </c>
      <c r="BK28" s="219">
        <v>0</v>
      </c>
      <c r="BL28" s="219">
        <v>21</v>
      </c>
      <c r="BM28" s="219">
        <v>20</v>
      </c>
      <c r="BN28" s="219">
        <v>41</v>
      </c>
      <c r="BO28" s="219">
        <v>8</v>
      </c>
    </row>
    <row r="29" spans="1:67" ht="21.95" customHeight="1" x14ac:dyDescent="0.35">
      <c r="A29" s="5">
        <v>26</v>
      </c>
      <c r="B29" s="5">
        <v>62020086</v>
      </c>
      <c r="C29" s="4" t="s">
        <v>173</v>
      </c>
      <c r="D29" s="5">
        <v>0</v>
      </c>
      <c r="E29" s="5">
        <v>0</v>
      </c>
      <c r="F29" s="5">
        <v>0</v>
      </c>
      <c r="G29" s="5">
        <v>0</v>
      </c>
      <c r="H29" s="5">
        <v>1</v>
      </c>
      <c r="I29" s="5">
        <v>1</v>
      </c>
      <c r="J29" s="5">
        <v>2</v>
      </c>
      <c r="K29" s="5">
        <v>1</v>
      </c>
      <c r="L29" s="5">
        <v>5</v>
      </c>
      <c r="M29" s="5">
        <v>3</v>
      </c>
      <c r="N29" s="5">
        <v>8</v>
      </c>
      <c r="O29" s="5">
        <v>1</v>
      </c>
      <c r="P29" s="219">
        <v>6</v>
      </c>
      <c r="Q29" s="219">
        <v>4</v>
      </c>
      <c r="R29" s="219">
        <v>10</v>
      </c>
      <c r="S29" s="219">
        <v>2</v>
      </c>
      <c r="T29" s="219">
        <v>1</v>
      </c>
      <c r="U29" s="219">
        <v>0</v>
      </c>
      <c r="V29" s="219">
        <v>1</v>
      </c>
      <c r="W29" s="219">
        <v>1</v>
      </c>
      <c r="X29" s="219">
        <v>7</v>
      </c>
      <c r="Y29" s="219">
        <v>0</v>
      </c>
      <c r="Z29" s="219">
        <v>7</v>
      </c>
      <c r="AA29" s="219">
        <v>1</v>
      </c>
      <c r="AB29" s="219">
        <v>4</v>
      </c>
      <c r="AC29" s="219">
        <v>1</v>
      </c>
      <c r="AD29" s="219">
        <v>5</v>
      </c>
      <c r="AE29" s="219">
        <v>1</v>
      </c>
      <c r="AF29" s="219">
        <v>1</v>
      </c>
      <c r="AG29" s="219">
        <v>3</v>
      </c>
      <c r="AH29" s="219">
        <v>4</v>
      </c>
      <c r="AI29" s="219">
        <v>1</v>
      </c>
      <c r="AJ29" s="219">
        <v>4</v>
      </c>
      <c r="AK29" s="219">
        <v>3</v>
      </c>
      <c r="AL29" s="219">
        <v>7</v>
      </c>
      <c r="AM29" s="219">
        <v>1</v>
      </c>
      <c r="AN29" s="219">
        <v>5</v>
      </c>
      <c r="AO29" s="219">
        <v>2</v>
      </c>
      <c r="AP29" s="219">
        <v>7</v>
      </c>
      <c r="AQ29" s="219">
        <v>1</v>
      </c>
      <c r="AR29" s="219">
        <v>22</v>
      </c>
      <c r="AS29" s="219">
        <v>9</v>
      </c>
      <c r="AT29" s="219">
        <v>31</v>
      </c>
      <c r="AU29" s="219">
        <v>6</v>
      </c>
      <c r="AV29" s="219">
        <v>0</v>
      </c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219">
        <v>28</v>
      </c>
      <c r="BM29" s="219">
        <v>13</v>
      </c>
      <c r="BN29" s="219">
        <v>41</v>
      </c>
      <c r="BO29" s="219">
        <v>8</v>
      </c>
    </row>
    <row r="30" spans="1:67" ht="21.95" customHeight="1" x14ac:dyDescent="0.35">
      <c r="A30" s="5">
        <v>27</v>
      </c>
      <c r="B30" s="5">
        <v>62020036</v>
      </c>
      <c r="C30" s="4" t="s">
        <v>131</v>
      </c>
      <c r="D30" s="5">
        <v>0</v>
      </c>
      <c r="E30" s="5">
        <v>0</v>
      </c>
      <c r="F30" s="5">
        <v>0</v>
      </c>
      <c r="G30" s="5">
        <v>0</v>
      </c>
      <c r="H30" s="5">
        <v>1</v>
      </c>
      <c r="I30" s="5">
        <v>1</v>
      </c>
      <c r="J30" s="5">
        <v>2</v>
      </c>
      <c r="K30" s="5">
        <v>1</v>
      </c>
      <c r="L30" s="5">
        <v>1</v>
      </c>
      <c r="M30" s="5">
        <v>3</v>
      </c>
      <c r="N30" s="5">
        <v>4</v>
      </c>
      <c r="O30" s="5">
        <v>1</v>
      </c>
      <c r="P30" s="219">
        <v>2</v>
      </c>
      <c r="Q30" s="219">
        <v>4</v>
      </c>
      <c r="R30" s="219">
        <v>6</v>
      </c>
      <c r="S30" s="219">
        <v>2</v>
      </c>
      <c r="T30" s="219">
        <v>3</v>
      </c>
      <c r="U30" s="219">
        <v>2</v>
      </c>
      <c r="V30" s="219">
        <v>5</v>
      </c>
      <c r="W30" s="219">
        <v>1</v>
      </c>
      <c r="X30" s="219">
        <v>4</v>
      </c>
      <c r="Y30" s="219">
        <v>6</v>
      </c>
      <c r="Z30" s="219">
        <v>10</v>
      </c>
      <c r="AA30" s="219">
        <v>1</v>
      </c>
      <c r="AB30" s="219">
        <v>1</v>
      </c>
      <c r="AC30" s="219">
        <v>2</v>
      </c>
      <c r="AD30" s="219">
        <v>3</v>
      </c>
      <c r="AE30" s="219">
        <v>1</v>
      </c>
      <c r="AF30" s="219">
        <v>2</v>
      </c>
      <c r="AG30" s="219">
        <v>1</v>
      </c>
      <c r="AH30" s="219">
        <v>3</v>
      </c>
      <c r="AI30" s="219">
        <v>1</v>
      </c>
      <c r="AJ30" s="219">
        <v>4</v>
      </c>
      <c r="AK30" s="219">
        <v>2</v>
      </c>
      <c r="AL30" s="219">
        <v>6</v>
      </c>
      <c r="AM30" s="219">
        <v>1</v>
      </c>
      <c r="AN30" s="219">
        <v>2</v>
      </c>
      <c r="AO30" s="219">
        <v>8</v>
      </c>
      <c r="AP30" s="219">
        <v>10</v>
      </c>
      <c r="AQ30" s="219">
        <v>1</v>
      </c>
      <c r="AR30" s="219">
        <v>16</v>
      </c>
      <c r="AS30" s="219">
        <v>21</v>
      </c>
      <c r="AT30" s="219">
        <v>37</v>
      </c>
      <c r="AU30" s="219">
        <v>6</v>
      </c>
      <c r="AV30" s="219">
        <v>0</v>
      </c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219">
        <v>18</v>
      </c>
      <c r="BM30" s="219">
        <v>25</v>
      </c>
      <c r="BN30" s="219">
        <v>43</v>
      </c>
      <c r="BO30" s="219">
        <v>8</v>
      </c>
    </row>
    <row r="31" spans="1:67" ht="21.95" customHeight="1" x14ac:dyDescent="0.35">
      <c r="A31" s="5">
        <v>28</v>
      </c>
      <c r="B31" s="5">
        <v>62020068</v>
      </c>
      <c r="C31" s="4" t="s">
        <v>158</v>
      </c>
      <c r="D31" s="5">
        <v>0</v>
      </c>
      <c r="E31" s="5">
        <v>0</v>
      </c>
      <c r="F31" s="5">
        <v>0</v>
      </c>
      <c r="G31" s="5">
        <v>0</v>
      </c>
      <c r="H31" s="5">
        <v>1</v>
      </c>
      <c r="I31" s="5">
        <v>0</v>
      </c>
      <c r="J31" s="5">
        <v>1</v>
      </c>
      <c r="K31" s="5">
        <v>1</v>
      </c>
      <c r="L31" s="5">
        <v>1</v>
      </c>
      <c r="M31" s="5">
        <v>2</v>
      </c>
      <c r="N31" s="5">
        <v>3</v>
      </c>
      <c r="O31" s="5">
        <v>1</v>
      </c>
      <c r="P31" s="219">
        <v>2</v>
      </c>
      <c r="Q31" s="219">
        <v>2</v>
      </c>
      <c r="R31" s="219">
        <v>4</v>
      </c>
      <c r="S31" s="219">
        <v>2</v>
      </c>
      <c r="T31" s="219">
        <v>5</v>
      </c>
      <c r="U31" s="219">
        <v>3</v>
      </c>
      <c r="V31" s="219">
        <v>8</v>
      </c>
      <c r="W31" s="219">
        <v>1</v>
      </c>
      <c r="X31" s="219">
        <v>6</v>
      </c>
      <c r="Y31" s="219">
        <v>4</v>
      </c>
      <c r="Z31" s="219">
        <v>10</v>
      </c>
      <c r="AA31" s="219">
        <v>1</v>
      </c>
      <c r="AB31" s="219">
        <v>3</v>
      </c>
      <c r="AC31" s="219">
        <v>2</v>
      </c>
      <c r="AD31" s="219">
        <v>5</v>
      </c>
      <c r="AE31" s="219">
        <v>1</v>
      </c>
      <c r="AF31" s="219">
        <v>4</v>
      </c>
      <c r="AG31" s="219">
        <v>1</v>
      </c>
      <c r="AH31" s="219">
        <v>5</v>
      </c>
      <c r="AI31" s="219">
        <v>1</v>
      </c>
      <c r="AJ31" s="219">
        <v>4</v>
      </c>
      <c r="AK31" s="219">
        <v>2</v>
      </c>
      <c r="AL31" s="219">
        <v>6</v>
      </c>
      <c r="AM31" s="219">
        <v>1</v>
      </c>
      <c r="AN31" s="219">
        <v>3</v>
      </c>
      <c r="AO31" s="219">
        <v>2</v>
      </c>
      <c r="AP31" s="219">
        <v>5</v>
      </c>
      <c r="AQ31" s="219">
        <v>1</v>
      </c>
      <c r="AR31" s="219">
        <v>25</v>
      </c>
      <c r="AS31" s="219">
        <v>14</v>
      </c>
      <c r="AT31" s="219">
        <v>39</v>
      </c>
      <c r="AU31" s="219">
        <v>6</v>
      </c>
      <c r="AV31" s="219">
        <v>0</v>
      </c>
      <c r="AW31" s="219">
        <v>0</v>
      </c>
      <c r="AX31" s="219">
        <v>0</v>
      </c>
      <c r="AY31" s="219">
        <v>0</v>
      </c>
      <c r="AZ31" s="219">
        <v>0</v>
      </c>
      <c r="BA31" s="219">
        <v>0</v>
      </c>
      <c r="BB31" s="219">
        <v>0</v>
      </c>
      <c r="BC31" s="219">
        <v>0</v>
      </c>
      <c r="BD31" s="219">
        <v>0</v>
      </c>
      <c r="BE31" s="219">
        <v>0</v>
      </c>
      <c r="BF31" s="219">
        <v>0</v>
      </c>
      <c r="BG31" s="219">
        <v>0</v>
      </c>
      <c r="BH31" s="219">
        <v>0</v>
      </c>
      <c r="BI31" s="219">
        <v>0</v>
      </c>
      <c r="BJ31" s="219">
        <v>0</v>
      </c>
      <c r="BK31" s="219">
        <v>0</v>
      </c>
      <c r="BL31" s="219">
        <v>27</v>
      </c>
      <c r="BM31" s="219">
        <v>16</v>
      </c>
      <c r="BN31" s="219">
        <v>43</v>
      </c>
      <c r="BO31" s="219">
        <v>8</v>
      </c>
    </row>
    <row r="32" spans="1:67" ht="21.95" customHeight="1" x14ac:dyDescent="0.35">
      <c r="A32" s="5">
        <v>29</v>
      </c>
      <c r="B32" s="5">
        <v>62020191</v>
      </c>
      <c r="C32" s="4" t="s">
        <v>261</v>
      </c>
      <c r="D32" s="5">
        <v>2</v>
      </c>
      <c r="E32" s="5">
        <v>4</v>
      </c>
      <c r="F32" s="5">
        <v>6</v>
      </c>
      <c r="G32" s="5">
        <v>1</v>
      </c>
      <c r="H32" s="5">
        <v>2</v>
      </c>
      <c r="I32" s="5">
        <v>0</v>
      </c>
      <c r="J32" s="5">
        <v>2</v>
      </c>
      <c r="K32" s="5">
        <v>1</v>
      </c>
      <c r="L32" s="5">
        <v>3</v>
      </c>
      <c r="M32" s="5">
        <v>3</v>
      </c>
      <c r="N32" s="5">
        <v>6</v>
      </c>
      <c r="O32" s="5">
        <v>1</v>
      </c>
      <c r="P32" s="219">
        <v>7</v>
      </c>
      <c r="Q32" s="219">
        <v>7</v>
      </c>
      <c r="R32" s="219">
        <v>14</v>
      </c>
      <c r="S32" s="219">
        <v>3</v>
      </c>
      <c r="T32" s="219">
        <v>1</v>
      </c>
      <c r="U32" s="219">
        <v>3</v>
      </c>
      <c r="V32" s="219">
        <v>4</v>
      </c>
      <c r="W32" s="219">
        <v>1</v>
      </c>
      <c r="X32" s="219">
        <v>5</v>
      </c>
      <c r="Y32" s="219">
        <v>1</v>
      </c>
      <c r="Z32" s="219">
        <v>6</v>
      </c>
      <c r="AA32" s="219">
        <v>1</v>
      </c>
      <c r="AB32" s="219">
        <v>3</v>
      </c>
      <c r="AC32" s="219">
        <v>2</v>
      </c>
      <c r="AD32" s="219">
        <v>5</v>
      </c>
      <c r="AE32" s="219">
        <v>1</v>
      </c>
      <c r="AF32" s="219">
        <v>2</v>
      </c>
      <c r="AG32" s="219">
        <v>3</v>
      </c>
      <c r="AH32" s="219">
        <v>5</v>
      </c>
      <c r="AI32" s="219">
        <v>1</v>
      </c>
      <c r="AJ32" s="219">
        <v>2</v>
      </c>
      <c r="AK32" s="219">
        <v>4</v>
      </c>
      <c r="AL32" s="219">
        <v>6</v>
      </c>
      <c r="AM32" s="219">
        <v>1</v>
      </c>
      <c r="AN32" s="219">
        <v>2</v>
      </c>
      <c r="AO32" s="219">
        <v>1</v>
      </c>
      <c r="AP32" s="219">
        <v>3</v>
      </c>
      <c r="AQ32" s="219">
        <v>1</v>
      </c>
      <c r="AR32" s="219">
        <v>15</v>
      </c>
      <c r="AS32" s="219">
        <v>14</v>
      </c>
      <c r="AT32" s="219">
        <v>29</v>
      </c>
      <c r="AU32" s="219">
        <v>6</v>
      </c>
      <c r="AV32" s="219">
        <v>0</v>
      </c>
      <c r="AW32" s="219">
        <v>0</v>
      </c>
      <c r="AX32" s="219">
        <v>0</v>
      </c>
      <c r="AY32" s="219">
        <v>0</v>
      </c>
      <c r="AZ32" s="219">
        <v>0</v>
      </c>
      <c r="BA32" s="219">
        <v>0</v>
      </c>
      <c r="BB32" s="219">
        <v>0</v>
      </c>
      <c r="BC32" s="219">
        <v>0</v>
      </c>
      <c r="BD32" s="219">
        <v>0</v>
      </c>
      <c r="BE32" s="219">
        <v>0</v>
      </c>
      <c r="BF32" s="219">
        <v>0</v>
      </c>
      <c r="BG32" s="219">
        <v>0</v>
      </c>
      <c r="BH32" s="219">
        <v>0</v>
      </c>
      <c r="BI32" s="219">
        <v>0</v>
      </c>
      <c r="BJ32" s="219">
        <v>0</v>
      </c>
      <c r="BK32" s="219">
        <v>0</v>
      </c>
      <c r="BL32" s="219">
        <v>22</v>
      </c>
      <c r="BM32" s="219">
        <v>21</v>
      </c>
      <c r="BN32" s="219">
        <v>43</v>
      </c>
      <c r="BO32" s="219">
        <v>9</v>
      </c>
    </row>
    <row r="33" spans="1:67" ht="21.95" customHeight="1" x14ac:dyDescent="0.35">
      <c r="A33" s="5">
        <v>30</v>
      </c>
      <c r="B33" s="5">
        <v>62020038</v>
      </c>
      <c r="C33" s="4" t="s">
        <v>133</v>
      </c>
      <c r="D33" s="5">
        <v>0</v>
      </c>
      <c r="E33" s="5">
        <v>0</v>
      </c>
      <c r="F33" s="5">
        <v>0</v>
      </c>
      <c r="G33" s="5">
        <v>0</v>
      </c>
      <c r="H33" s="5">
        <v>2</v>
      </c>
      <c r="I33" s="5">
        <v>0</v>
      </c>
      <c r="J33" s="5">
        <v>2</v>
      </c>
      <c r="K33" s="5">
        <v>1</v>
      </c>
      <c r="L33" s="5">
        <v>5</v>
      </c>
      <c r="M33" s="5">
        <v>1</v>
      </c>
      <c r="N33" s="5">
        <v>6</v>
      </c>
      <c r="O33" s="5">
        <v>1</v>
      </c>
      <c r="P33" s="219">
        <v>7</v>
      </c>
      <c r="Q33" s="219">
        <v>1</v>
      </c>
      <c r="R33" s="219">
        <v>8</v>
      </c>
      <c r="S33" s="219">
        <v>2</v>
      </c>
      <c r="T33" s="219">
        <v>1</v>
      </c>
      <c r="U33" s="219">
        <v>3</v>
      </c>
      <c r="V33" s="219">
        <v>4</v>
      </c>
      <c r="W33" s="219">
        <v>1</v>
      </c>
      <c r="X33" s="219">
        <v>1</v>
      </c>
      <c r="Y33" s="219">
        <v>1</v>
      </c>
      <c r="Z33" s="219">
        <v>2</v>
      </c>
      <c r="AA33" s="219">
        <v>1</v>
      </c>
      <c r="AB33" s="219">
        <v>3</v>
      </c>
      <c r="AC33" s="219">
        <v>4</v>
      </c>
      <c r="AD33" s="219">
        <v>7</v>
      </c>
      <c r="AE33" s="219">
        <v>1</v>
      </c>
      <c r="AF33" s="219">
        <v>5</v>
      </c>
      <c r="AG33" s="219">
        <v>3</v>
      </c>
      <c r="AH33" s="219">
        <v>8</v>
      </c>
      <c r="AI33" s="219">
        <v>1</v>
      </c>
      <c r="AJ33" s="219">
        <v>5</v>
      </c>
      <c r="AK33" s="219">
        <v>0</v>
      </c>
      <c r="AL33" s="219">
        <v>5</v>
      </c>
      <c r="AM33" s="219">
        <v>1</v>
      </c>
      <c r="AN33" s="219">
        <v>5</v>
      </c>
      <c r="AO33" s="219">
        <v>5</v>
      </c>
      <c r="AP33" s="219">
        <v>10</v>
      </c>
      <c r="AQ33" s="219">
        <v>1</v>
      </c>
      <c r="AR33" s="219">
        <v>20</v>
      </c>
      <c r="AS33" s="219">
        <v>16</v>
      </c>
      <c r="AT33" s="219">
        <v>36</v>
      </c>
      <c r="AU33" s="219">
        <v>6</v>
      </c>
      <c r="AV33" s="219">
        <v>0</v>
      </c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219">
        <v>27</v>
      </c>
      <c r="BM33" s="219">
        <v>17</v>
      </c>
      <c r="BN33" s="219">
        <v>44</v>
      </c>
      <c r="BO33" s="219">
        <v>8</v>
      </c>
    </row>
    <row r="34" spans="1:67" ht="21.95" customHeight="1" x14ac:dyDescent="0.35">
      <c r="A34" s="5">
        <v>31</v>
      </c>
      <c r="B34" s="5">
        <v>62020130</v>
      </c>
      <c r="C34" s="4" t="s">
        <v>208</v>
      </c>
      <c r="D34" s="5">
        <v>0</v>
      </c>
      <c r="E34" s="5">
        <v>0</v>
      </c>
      <c r="F34" s="5">
        <v>0</v>
      </c>
      <c r="G34" s="5">
        <v>0</v>
      </c>
      <c r="H34" s="5">
        <v>6</v>
      </c>
      <c r="I34" s="5">
        <v>2</v>
      </c>
      <c r="J34" s="5">
        <v>8</v>
      </c>
      <c r="K34" s="5">
        <v>1</v>
      </c>
      <c r="L34" s="5">
        <v>4</v>
      </c>
      <c r="M34" s="5">
        <v>2</v>
      </c>
      <c r="N34" s="5">
        <v>6</v>
      </c>
      <c r="O34" s="5">
        <v>1</v>
      </c>
      <c r="P34" s="219">
        <v>10</v>
      </c>
      <c r="Q34" s="219">
        <v>4</v>
      </c>
      <c r="R34" s="219">
        <v>14</v>
      </c>
      <c r="S34" s="219">
        <v>2</v>
      </c>
      <c r="T34" s="219">
        <v>1</v>
      </c>
      <c r="U34" s="219">
        <v>3</v>
      </c>
      <c r="V34" s="219">
        <v>4</v>
      </c>
      <c r="W34" s="219">
        <v>1</v>
      </c>
      <c r="X34" s="219">
        <v>3</v>
      </c>
      <c r="Y34" s="219">
        <v>2</v>
      </c>
      <c r="Z34" s="219">
        <v>5</v>
      </c>
      <c r="AA34" s="219">
        <v>1</v>
      </c>
      <c r="AB34" s="219">
        <v>2</v>
      </c>
      <c r="AC34" s="219">
        <v>2</v>
      </c>
      <c r="AD34" s="219">
        <v>4</v>
      </c>
      <c r="AE34" s="219">
        <v>1</v>
      </c>
      <c r="AF34" s="219">
        <v>5</v>
      </c>
      <c r="AG34" s="219">
        <v>0</v>
      </c>
      <c r="AH34" s="219">
        <v>5</v>
      </c>
      <c r="AI34" s="219">
        <v>1</v>
      </c>
      <c r="AJ34" s="219">
        <v>5</v>
      </c>
      <c r="AK34" s="219">
        <v>3</v>
      </c>
      <c r="AL34" s="219">
        <v>8</v>
      </c>
      <c r="AM34" s="219">
        <v>1</v>
      </c>
      <c r="AN34" s="219">
        <v>1</v>
      </c>
      <c r="AO34" s="219">
        <v>4</v>
      </c>
      <c r="AP34" s="219">
        <v>5</v>
      </c>
      <c r="AQ34" s="219">
        <v>1</v>
      </c>
      <c r="AR34" s="219">
        <v>17</v>
      </c>
      <c r="AS34" s="219">
        <v>14</v>
      </c>
      <c r="AT34" s="219">
        <v>31</v>
      </c>
      <c r="AU34" s="219">
        <v>6</v>
      </c>
      <c r="AV34" s="219">
        <v>0</v>
      </c>
      <c r="AW34" s="219">
        <v>0</v>
      </c>
      <c r="AX34" s="219">
        <v>0</v>
      </c>
      <c r="AY34" s="219">
        <v>0</v>
      </c>
      <c r="AZ34" s="219">
        <v>0</v>
      </c>
      <c r="BA34" s="219">
        <v>0</v>
      </c>
      <c r="BB34" s="219">
        <v>0</v>
      </c>
      <c r="BC34" s="219">
        <v>0</v>
      </c>
      <c r="BD34" s="219">
        <v>0</v>
      </c>
      <c r="BE34" s="219">
        <v>0</v>
      </c>
      <c r="BF34" s="219">
        <v>0</v>
      </c>
      <c r="BG34" s="219">
        <v>0</v>
      </c>
      <c r="BH34" s="219">
        <v>0</v>
      </c>
      <c r="BI34" s="219">
        <v>0</v>
      </c>
      <c r="BJ34" s="219">
        <v>0</v>
      </c>
      <c r="BK34" s="219">
        <v>0</v>
      </c>
      <c r="BL34" s="219">
        <v>27</v>
      </c>
      <c r="BM34" s="219">
        <v>18</v>
      </c>
      <c r="BN34" s="219">
        <v>45</v>
      </c>
      <c r="BO34" s="219">
        <v>8</v>
      </c>
    </row>
    <row r="35" spans="1:67" ht="21.95" customHeight="1" x14ac:dyDescent="0.35">
      <c r="A35" s="5">
        <v>32</v>
      </c>
      <c r="B35" s="5">
        <v>62020137</v>
      </c>
      <c r="C35" s="4" t="s">
        <v>213</v>
      </c>
      <c r="D35" s="5">
        <v>0</v>
      </c>
      <c r="E35" s="5">
        <v>0</v>
      </c>
      <c r="F35" s="5">
        <v>0</v>
      </c>
      <c r="G35" s="5">
        <v>0</v>
      </c>
      <c r="H35" s="5">
        <v>3</v>
      </c>
      <c r="I35" s="5">
        <v>4</v>
      </c>
      <c r="J35" s="5">
        <v>7</v>
      </c>
      <c r="K35" s="5">
        <v>1</v>
      </c>
      <c r="L35" s="5">
        <v>2</v>
      </c>
      <c r="M35" s="5">
        <v>0</v>
      </c>
      <c r="N35" s="5">
        <v>2</v>
      </c>
      <c r="O35" s="5">
        <v>1</v>
      </c>
      <c r="P35" s="219">
        <v>5</v>
      </c>
      <c r="Q35" s="219">
        <v>4</v>
      </c>
      <c r="R35" s="219">
        <v>9</v>
      </c>
      <c r="S35" s="219">
        <v>2</v>
      </c>
      <c r="T35" s="219">
        <v>0</v>
      </c>
      <c r="U35" s="219">
        <v>1</v>
      </c>
      <c r="V35" s="219">
        <v>1</v>
      </c>
      <c r="W35" s="219">
        <v>1</v>
      </c>
      <c r="X35" s="219">
        <v>1</v>
      </c>
      <c r="Y35" s="219">
        <v>1</v>
      </c>
      <c r="Z35" s="219">
        <v>2</v>
      </c>
      <c r="AA35" s="219">
        <v>1</v>
      </c>
      <c r="AB35" s="219">
        <v>4</v>
      </c>
      <c r="AC35" s="219">
        <v>2</v>
      </c>
      <c r="AD35" s="219">
        <v>6</v>
      </c>
      <c r="AE35" s="219">
        <v>1</v>
      </c>
      <c r="AF35" s="219">
        <v>2</v>
      </c>
      <c r="AG35" s="219">
        <v>4</v>
      </c>
      <c r="AH35" s="219">
        <v>6</v>
      </c>
      <c r="AI35" s="219">
        <v>1</v>
      </c>
      <c r="AJ35" s="219">
        <v>7</v>
      </c>
      <c r="AK35" s="219">
        <v>3</v>
      </c>
      <c r="AL35" s="219">
        <v>10</v>
      </c>
      <c r="AM35" s="219">
        <v>1</v>
      </c>
      <c r="AN35" s="219">
        <v>4</v>
      </c>
      <c r="AO35" s="219">
        <v>7</v>
      </c>
      <c r="AP35" s="219">
        <v>11</v>
      </c>
      <c r="AQ35" s="219">
        <v>1</v>
      </c>
      <c r="AR35" s="219">
        <v>18</v>
      </c>
      <c r="AS35" s="219">
        <v>18</v>
      </c>
      <c r="AT35" s="219">
        <v>36</v>
      </c>
      <c r="AU35" s="219">
        <v>6</v>
      </c>
      <c r="AV35" s="219">
        <v>0</v>
      </c>
      <c r="AW35" s="219">
        <v>0</v>
      </c>
      <c r="AX35" s="219">
        <v>0</v>
      </c>
      <c r="AY35" s="219">
        <v>0</v>
      </c>
      <c r="AZ35" s="219">
        <v>0</v>
      </c>
      <c r="BA35" s="219">
        <v>0</v>
      </c>
      <c r="BB35" s="219">
        <v>0</v>
      </c>
      <c r="BC35" s="219">
        <v>0</v>
      </c>
      <c r="BD35" s="219">
        <v>0</v>
      </c>
      <c r="BE35" s="219">
        <v>0</v>
      </c>
      <c r="BF35" s="219">
        <v>0</v>
      </c>
      <c r="BG35" s="219">
        <v>0</v>
      </c>
      <c r="BH35" s="219">
        <v>0</v>
      </c>
      <c r="BI35" s="219">
        <v>0</v>
      </c>
      <c r="BJ35" s="219">
        <v>0</v>
      </c>
      <c r="BK35" s="219">
        <v>0</v>
      </c>
      <c r="BL35" s="219">
        <v>23</v>
      </c>
      <c r="BM35" s="219">
        <v>22</v>
      </c>
      <c r="BN35" s="219">
        <v>45</v>
      </c>
      <c r="BO35" s="219">
        <v>8</v>
      </c>
    </row>
    <row r="36" spans="1:67" ht="21.95" customHeight="1" x14ac:dyDescent="0.35">
      <c r="A36" s="5">
        <v>33</v>
      </c>
      <c r="B36" s="5">
        <v>62020152</v>
      </c>
      <c r="C36" s="4" t="s">
        <v>225</v>
      </c>
      <c r="D36" s="5">
        <v>4</v>
      </c>
      <c r="E36" s="5">
        <v>1</v>
      </c>
      <c r="F36" s="5">
        <v>5</v>
      </c>
      <c r="G36" s="5">
        <v>1</v>
      </c>
      <c r="H36" s="5">
        <v>3</v>
      </c>
      <c r="I36" s="5">
        <v>1</v>
      </c>
      <c r="J36" s="5">
        <v>4</v>
      </c>
      <c r="K36" s="5">
        <v>1</v>
      </c>
      <c r="L36" s="5">
        <v>1</v>
      </c>
      <c r="M36" s="5">
        <v>0</v>
      </c>
      <c r="N36" s="5">
        <v>1</v>
      </c>
      <c r="O36" s="5">
        <v>1</v>
      </c>
      <c r="P36" s="219">
        <v>8</v>
      </c>
      <c r="Q36" s="219">
        <v>2</v>
      </c>
      <c r="R36" s="219">
        <v>10</v>
      </c>
      <c r="S36" s="219">
        <v>3</v>
      </c>
      <c r="T36" s="219">
        <v>4</v>
      </c>
      <c r="U36" s="219">
        <v>5</v>
      </c>
      <c r="V36" s="219">
        <v>9</v>
      </c>
      <c r="W36" s="219">
        <v>1</v>
      </c>
      <c r="X36" s="219">
        <v>6</v>
      </c>
      <c r="Y36" s="219">
        <v>0</v>
      </c>
      <c r="Z36" s="219">
        <v>6</v>
      </c>
      <c r="AA36" s="219">
        <v>1</v>
      </c>
      <c r="AB36" s="219">
        <v>2</v>
      </c>
      <c r="AC36" s="219">
        <v>1</v>
      </c>
      <c r="AD36" s="219">
        <v>3</v>
      </c>
      <c r="AE36" s="219">
        <v>1</v>
      </c>
      <c r="AF36" s="219">
        <v>1</v>
      </c>
      <c r="AG36" s="219">
        <v>3</v>
      </c>
      <c r="AH36" s="219">
        <v>4</v>
      </c>
      <c r="AI36" s="219">
        <v>1</v>
      </c>
      <c r="AJ36" s="219">
        <v>6</v>
      </c>
      <c r="AK36" s="219">
        <v>3</v>
      </c>
      <c r="AL36" s="219">
        <v>9</v>
      </c>
      <c r="AM36" s="219">
        <v>1</v>
      </c>
      <c r="AN36" s="219">
        <v>1</v>
      </c>
      <c r="AO36" s="219">
        <v>3</v>
      </c>
      <c r="AP36" s="219">
        <v>4</v>
      </c>
      <c r="AQ36" s="219">
        <v>1</v>
      </c>
      <c r="AR36" s="219">
        <v>20</v>
      </c>
      <c r="AS36" s="219">
        <v>15</v>
      </c>
      <c r="AT36" s="219">
        <v>35</v>
      </c>
      <c r="AU36" s="219">
        <v>6</v>
      </c>
      <c r="AV36" s="219">
        <v>0</v>
      </c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219">
        <v>28</v>
      </c>
      <c r="BM36" s="219">
        <v>17</v>
      </c>
      <c r="BN36" s="219">
        <v>45</v>
      </c>
      <c r="BO36" s="219">
        <v>9</v>
      </c>
    </row>
    <row r="37" spans="1:67" ht="21.95" customHeight="1" x14ac:dyDescent="0.35">
      <c r="A37" s="5">
        <v>34</v>
      </c>
      <c r="B37" s="5">
        <v>62020100</v>
      </c>
      <c r="C37" s="4" t="s">
        <v>182</v>
      </c>
      <c r="D37" s="5">
        <v>0</v>
      </c>
      <c r="E37" s="5">
        <v>0</v>
      </c>
      <c r="F37" s="5">
        <v>0</v>
      </c>
      <c r="G37" s="5">
        <v>0</v>
      </c>
      <c r="H37" s="5">
        <v>4</v>
      </c>
      <c r="I37" s="5">
        <v>1</v>
      </c>
      <c r="J37" s="5">
        <v>5</v>
      </c>
      <c r="K37" s="5">
        <v>1</v>
      </c>
      <c r="L37" s="5">
        <v>1</v>
      </c>
      <c r="M37" s="5">
        <v>3</v>
      </c>
      <c r="N37" s="5">
        <v>4</v>
      </c>
      <c r="O37" s="5">
        <v>1</v>
      </c>
      <c r="P37" s="219">
        <v>5</v>
      </c>
      <c r="Q37" s="219">
        <v>4</v>
      </c>
      <c r="R37" s="219">
        <v>9</v>
      </c>
      <c r="S37" s="219">
        <v>2</v>
      </c>
      <c r="T37" s="219">
        <v>4</v>
      </c>
      <c r="U37" s="219">
        <v>3</v>
      </c>
      <c r="V37" s="219">
        <v>7</v>
      </c>
      <c r="W37" s="219">
        <v>1</v>
      </c>
      <c r="X37" s="219">
        <v>2</v>
      </c>
      <c r="Y37" s="219">
        <v>0</v>
      </c>
      <c r="Z37" s="219">
        <v>2</v>
      </c>
      <c r="AA37" s="219">
        <v>1</v>
      </c>
      <c r="AB37" s="219">
        <v>2</v>
      </c>
      <c r="AC37" s="219">
        <v>2</v>
      </c>
      <c r="AD37" s="219">
        <v>4</v>
      </c>
      <c r="AE37" s="219">
        <v>1</v>
      </c>
      <c r="AF37" s="219">
        <v>5</v>
      </c>
      <c r="AG37" s="219">
        <v>4</v>
      </c>
      <c r="AH37" s="219">
        <v>9</v>
      </c>
      <c r="AI37" s="219">
        <v>1</v>
      </c>
      <c r="AJ37" s="219">
        <v>5</v>
      </c>
      <c r="AK37" s="219">
        <v>2</v>
      </c>
      <c r="AL37" s="219">
        <v>7</v>
      </c>
      <c r="AM37" s="219">
        <v>1</v>
      </c>
      <c r="AN37" s="219">
        <v>2</v>
      </c>
      <c r="AO37" s="219">
        <v>6</v>
      </c>
      <c r="AP37" s="219">
        <v>8</v>
      </c>
      <c r="AQ37" s="219">
        <v>1</v>
      </c>
      <c r="AR37" s="219">
        <v>20</v>
      </c>
      <c r="AS37" s="219">
        <v>17</v>
      </c>
      <c r="AT37" s="219">
        <v>37</v>
      </c>
      <c r="AU37" s="219">
        <v>6</v>
      </c>
      <c r="AV37" s="219">
        <v>0</v>
      </c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219">
        <v>25</v>
      </c>
      <c r="BM37" s="219">
        <v>21</v>
      </c>
      <c r="BN37" s="219">
        <v>46</v>
      </c>
      <c r="BO37" s="219">
        <v>8</v>
      </c>
    </row>
    <row r="38" spans="1:67" ht="21.95" customHeight="1" x14ac:dyDescent="0.35">
      <c r="A38" s="5">
        <v>35</v>
      </c>
      <c r="B38" s="5">
        <v>62020136</v>
      </c>
      <c r="C38" s="4" t="s">
        <v>212</v>
      </c>
      <c r="D38" s="5">
        <v>3</v>
      </c>
      <c r="E38" s="5">
        <v>6</v>
      </c>
      <c r="F38" s="5">
        <v>9</v>
      </c>
      <c r="G38" s="5">
        <v>1</v>
      </c>
      <c r="H38" s="5">
        <v>1</v>
      </c>
      <c r="I38" s="5">
        <v>1</v>
      </c>
      <c r="J38" s="5">
        <v>2</v>
      </c>
      <c r="K38" s="5">
        <v>1</v>
      </c>
      <c r="L38" s="5">
        <v>4</v>
      </c>
      <c r="M38" s="5">
        <v>1</v>
      </c>
      <c r="N38" s="5">
        <v>5</v>
      </c>
      <c r="O38" s="5">
        <v>1</v>
      </c>
      <c r="P38" s="219">
        <v>8</v>
      </c>
      <c r="Q38" s="219">
        <v>8</v>
      </c>
      <c r="R38" s="219">
        <v>16</v>
      </c>
      <c r="S38" s="219">
        <v>3</v>
      </c>
      <c r="T38" s="219">
        <v>9</v>
      </c>
      <c r="U38" s="219">
        <v>1</v>
      </c>
      <c r="V38" s="219">
        <v>10</v>
      </c>
      <c r="W38" s="219">
        <v>1</v>
      </c>
      <c r="X38" s="219">
        <v>5</v>
      </c>
      <c r="Y38" s="219">
        <v>3</v>
      </c>
      <c r="Z38" s="219">
        <v>8</v>
      </c>
      <c r="AA38" s="219">
        <v>1</v>
      </c>
      <c r="AB38" s="219">
        <v>0</v>
      </c>
      <c r="AC38" s="219">
        <v>1</v>
      </c>
      <c r="AD38" s="219">
        <v>1</v>
      </c>
      <c r="AE38" s="219">
        <v>1</v>
      </c>
      <c r="AF38" s="219">
        <v>3</v>
      </c>
      <c r="AG38" s="219">
        <v>3</v>
      </c>
      <c r="AH38" s="219">
        <v>6</v>
      </c>
      <c r="AI38" s="219">
        <v>1</v>
      </c>
      <c r="AJ38" s="219">
        <v>1</v>
      </c>
      <c r="AK38" s="219">
        <v>1</v>
      </c>
      <c r="AL38" s="219">
        <v>2</v>
      </c>
      <c r="AM38" s="219">
        <v>1</v>
      </c>
      <c r="AN38" s="219">
        <v>3</v>
      </c>
      <c r="AO38" s="219">
        <v>0</v>
      </c>
      <c r="AP38" s="219">
        <v>3</v>
      </c>
      <c r="AQ38" s="219">
        <v>1</v>
      </c>
      <c r="AR38" s="219">
        <v>21</v>
      </c>
      <c r="AS38" s="219">
        <v>9</v>
      </c>
      <c r="AT38" s="219">
        <v>30</v>
      </c>
      <c r="AU38" s="219">
        <v>6</v>
      </c>
      <c r="AV38" s="219">
        <v>0</v>
      </c>
      <c r="AW38" s="219">
        <v>0</v>
      </c>
      <c r="AX38" s="219">
        <v>0</v>
      </c>
      <c r="AY38" s="219">
        <v>0</v>
      </c>
      <c r="AZ38" s="219">
        <v>0</v>
      </c>
      <c r="BA38" s="219">
        <v>0</v>
      </c>
      <c r="BB38" s="219">
        <v>0</v>
      </c>
      <c r="BC38" s="219">
        <v>0</v>
      </c>
      <c r="BD38" s="219">
        <v>0</v>
      </c>
      <c r="BE38" s="219">
        <v>0</v>
      </c>
      <c r="BF38" s="219">
        <v>0</v>
      </c>
      <c r="BG38" s="219">
        <v>0</v>
      </c>
      <c r="BH38" s="219">
        <v>0</v>
      </c>
      <c r="BI38" s="219">
        <v>0</v>
      </c>
      <c r="BJ38" s="219">
        <v>0</v>
      </c>
      <c r="BK38" s="219">
        <v>0</v>
      </c>
      <c r="BL38" s="219">
        <v>29</v>
      </c>
      <c r="BM38" s="219">
        <v>17</v>
      </c>
      <c r="BN38" s="219">
        <v>46</v>
      </c>
      <c r="BO38" s="219">
        <v>9</v>
      </c>
    </row>
    <row r="39" spans="1:67" ht="21.95" customHeight="1" x14ac:dyDescent="0.35">
      <c r="A39" s="5">
        <v>36</v>
      </c>
      <c r="B39" s="5">
        <v>62020140</v>
      </c>
      <c r="C39" s="4" t="s">
        <v>216</v>
      </c>
      <c r="D39" s="5">
        <v>2</v>
      </c>
      <c r="E39" s="5">
        <v>0</v>
      </c>
      <c r="F39" s="5">
        <v>2</v>
      </c>
      <c r="G39" s="5">
        <v>1</v>
      </c>
      <c r="H39" s="5">
        <v>2</v>
      </c>
      <c r="I39" s="5">
        <v>2</v>
      </c>
      <c r="J39" s="5">
        <v>4</v>
      </c>
      <c r="K39" s="5">
        <v>1</v>
      </c>
      <c r="L39" s="5">
        <v>2</v>
      </c>
      <c r="M39" s="5">
        <v>2</v>
      </c>
      <c r="N39" s="5">
        <v>4</v>
      </c>
      <c r="O39" s="5">
        <v>1</v>
      </c>
      <c r="P39" s="219">
        <v>6</v>
      </c>
      <c r="Q39" s="219">
        <v>4</v>
      </c>
      <c r="R39" s="219">
        <v>10</v>
      </c>
      <c r="S39" s="219">
        <v>3</v>
      </c>
      <c r="T39" s="219">
        <v>3</v>
      </c>
      <c r="U39" s="219">
        <v>3</v>
      </c>
      <c r="V39" s="219">
        <v>6</v>
      </c>
      <c r="W39" s="219">
        <v>1</v>
      </c>
      <c r="X39" s="219">
        <v>3</v>
      </c>
      <c r="Y39" s="219">
        <v>2</v>
      </c>
      <c r="Z39" s="219">
        <v>5</v>
      </c>
      <c r="AA39" s="219">
        <v>1</v>
      </c>
      <c r="AB39" s="219">
        <v>3</v>
      </c>
      <c r="AC39" s="219">
        <v>2</v>
      </c>
      <c r="AD39" s="219">
        <v>5</v>
      </c>
      <c r="AE39" s="219">
        <v>1</v>
      </c>
      <c r="AF39" s="219">
        <v>2</v>
      </c>
      <c r="AG39" s="219">
        <v>4</v>
      </c>
      <c r="AH39" s="219">
        <v>6</v>
      </c>
      <c r="AI39" s="219">
        <v>1</v>
      </c>
      <c r="AJ39" s="219">
        <v>6</v>
      </c>
      <c r="AK39" s="219">
        <v>3</v>
      </c>
      <c r="AL39" s="219">
        <v>9</v>
      </c>
      <c r="AM39" s="219">
        <v>1</v>
      </c>
      <c r="AN39" s="219">
        <v>3</v>
      </c>
      <c r="AO39" s="219">
        <v>2</v>
      </c>
      <c r="AP39" s="219">
        <v>5</v>
      </c>
      <c r="AQ39" s="219">
        <v>1</v>
      </c>
      <c r="AR39" s="219">
        <v>20</v>
      </c>
      <c r="AS39" s="219">
        <v>16</v>
      </c>
      <c r="AT39" s="219">
        <v>36</v>
      </c>
      <c r="AU39" s="219">
        <v>6</v>
      </c>
      <c r="AV39" s="219">
        <v>0</v>
      </c>
      <c r="AW39" s="219">
        <v>0</v>
      </c>
      <c r="AX39" s="219">
        <v>0</v>
      </c>
      <c r="AY39" s="219">
        <v>0</v>
      </c>
      <c r="AZ39" s="219">
        <v>0</v>
      </c>
      <c r="BA39" s="219">
        <v>0</v>
      </c>
      <c r="BB39" s="219">
        <v>0</v>
      </c>
      <c r="BC39" s="219">
        <v>0</v>
      </c>
      <c r="BD39" s="219">
        <v>0</v>
      </c>
      <c r="BE39" s="219">
        <v>0</v>
      </c>
      <c r="BF39" s="219">
        <v>0</v>
      </c>
      <c r="BG39" s="219">
        <v>0</v>
      </c>
      <c r="BH39" s="219">
        <v>0</v>
      </c>
      <c r="BI39" s="219">
        <v>0</v>
      </c>
      <c r="BJ39" s="219">
        <v>0</v>
      </c>
      <c r="BK39" s="219">
        <v>0</v>
      </c>
      <c r="BL39" s="219">
        <v>26</v>
      </c>
      <c r="BM39" s="219">
        <v>20</v>
      </c>
      <c r="BN39" s="219">
        <v>46</v>
      </c>
      <c r="BO39" s="219">
        <v>9</v>
      </c>
    </row>
    <row r="40" spans="1:67" ht="21.95" customHeight="1" x14ac:dyDescent="0.35">
      <c r="A40" s="5">
        <v>37</v>
      </c>
      <c r="B40" s="5">
        <v>62020074</v>
      </c>
      <c r="C40" s="4" t="s">
        <v>163</v>
      </c>
      <c r="D40" s="5">
        <v>3</v>
      </c>
      <c r="E40" s="5">
        <v>2</v>
      </c>
      <c r="F40" s="5">
        <v>5</v>
      </c>
      <c r="G40" s="5">
        <v>1</v>
      </c>
      <c r="H40" s="5">
        <v>2</v>
      </c>
      <c r="I40" s="5">
        <v>3</v>
      </c>
      <c r="J40" s="5">
        <v>5</v>
      </c>
      <c r="K40" s="5">
        <v>1</v>
      </c>
      <c r="L40" s="5">
        <v>4</v>
      </c>
      <c r="M40" s="5">
        <v>1</v>
      </c>
      <c r="N40" s="5">
        <v>5</v>
      </c>
      <c r="O40" s="5">
        <v>1</v>
      </c>
      <c r="P40" s="219">
        <v>9</v>
      </c>
      <c r="Q40" s="219">
        <v>6</v>
      </c>
      <c r="R40" s="219">
        <v>15</v>
      </c>
      <c r="S40" s="219">
        <v>3</v>
      </c>
      <c r="T40" s="219">
        <v>2</v>
      </c>
      <c r="U40" s="219">
        <v>0</v>
      </c>
      <c r="V40" s="219">
        <v>2</v>
      </c>
      <c r="W40" s="219">
        <v>1</v>
      </c>
      <c r="X40" s="219">
        <v>4</v>
      </c>
      <c r="Y40" s="219">
        <v>3</v>
      </c>
      <c r="Z40" s="219">
        <v>7</v>
      </c>
      <c r="AA40" s="219">
        <v>1</v>
      </c>
      <c r="AB40" s="219">
        <v>2</v>
      </c>
      <c r="AC40" s="219">
        <v>5</v>
      </c>
      <c r="AD40" s="219">
        <v>7</v>
      </c>
      <c r="AE40" s="219">
        <v>1</v>
      </c>
      <c r="AF40" s="219">
        <v>6</v>
      </c>
      <c r="AG40" s="219">
        <v>2</v>
      </c>
      <c r="AH40" s="219">
        <v>8</v>
      </c>
      <c r="AI40" s="219">
        <v>1</v>
      </c>
      <c r="AJ40" s="219">
        <v>1</v>
      </c>
      <c r="AK40" s="219">
        <v>2</v>
      </c>
      <c r="AL40" s="219">
        <v>3</v>
      </c>
      <c r="AM40" s="219">
        <v>1</v>
      </c>
      <c r="AN40" s="219">
        <v>2</v>
      </c>
      <c r="AO40" s="219">
        <v>3</v>
      </c>
      <c r="AP40" s="219">
        <v>5</v>
      </c>
      <c r="AQ40" s="219">
        <v>1</v>
      </c>
      <c r="AR40" s="219">
        <v>17</v>
      </c>
      <c r="AS40" s="219">
        <v>15</v>
      </c>
      <c r="AT40" s="219">
        <v>32</v>
      </c>
      <c r="AU40" s="219">
        <v>6</v>
      </c>
      <c r="AV40" s="219">
        <v>0</v>
      </c>
      <c r="AW40" s="219">
        <v>0</v>
      </c>
      <c r="AX40" s="219">
        <v>0</v>
      </c>
      <c r="AY40" s="219">
        <v>0</v>
      </c>
      <c r="AZ40" s="219">
        <v>0</v>
      </c>
      <c r="BA40" s="219">
        <v>0</v>
      </c>
      <c r="BB40" s="219">
        <v>0</v>
      </c>
      <c r="BC40" s="219">
        <v>0</v>
      </c>
      <c r="BD40" s="219">
        <v>0</v>
      </c>
      <c r="BE40" s="219">
        <v>0</v>
      </c>
      <c r="BF40" s="219">
        <v>0</v>
      </c>
      <c r="BG40" s="219">
        <v>0</v>
      </c>
      <c r="BH40" s="219">
        <v>0</v>
      </c>
      <c r="BI40" s="219">
        <v>0</v>
      </c>
      <c r="BJ40" s="219">
        <v>0</v>
      </c>
      <c r="BK40" s="219">
        <v>0</v>
      </c>
      <c r="BL40" s="219">
        <v>26</v>
      </c>
      <c r="BM40" s="219">
        <v>21</v>
      </c>
      <c r="BN40" s="219">
        <v>47</v>
      </c>
      <c r="BO40" s="219">
        <v>9</v>
      </c>
    </row>
    <row r="41" spans="1:67" ht="21.95" customHeight="1" x14ac:dyDescent="0.35">
      <c r="A41" s="5">
        <v>38</v>
      </c>
      <c r="B41" s="5">
        <v>62020085</v>
      </c>
      <c r="C41" s="4" t="s">
        <v>172</v>
      </c>
      <c r="D41" s="5">
        <v>0</v>
      </c>
      <c r="E41" s="5">
        <v>5</v>
      </c>
      <c r="F41" s="5">
        <v>5</v>
      </c>
      <c r="G41" s="5">
        <v>1</v>
      </c>
      <c r="H41" s="5">
        <v>3</v>
      </c>
      <c r="I41" s="5">
        <v>1</v>
      </c>
      <c r="J41" s="5">
        <v>4</v>
      </c>
      <c r="K41" s="5">
        <v>1</v>
      </c>
      <c r="L41" s="5">
        <v>3</v>
      </c>
      <c r="M41" s="5">
        <v>2</v>
      </c>
      <c r="N41" s="5">
        <v>5</v>
      </c>
      <c r="O41" s="5">
        <v>1</v>
      </c>
      <c r="P41" s="219">
        <v>6</v>
      </c>
      <c r="Q41" s="219">
        <v>8</v>
      </c>
      <c r="R41" s="219">
        <v>14</v>
      </c>
      <c r="S41" s="219">
        <v>3</v>
      </c>
      <c r="T41" s="219">
        <v>1</v>
      </c>
      <c r="U41" s="219">
        <v>0</v>
      </c>
      <c r="V41" s="219">
        <v>1</v>
      </c>
      <c r="W41" s="219">
        <v>1</v>
      </c>
      <c r="X41" s="219">
        <v>6</v>
      </c>
      <c r="Y41" s="219">
        <v>3</v>
      </c>
      <c r="Z41" s="219">
        <v>9</v>
      </c>
      <c r="AA41" s="219">
        <v>1</v>
      </c>
      <c r="AB41" s="219">
        <v>2</v>
      </c>
      <c r="AC41" s="219">
        <v>3</v>
      </c>
      <c r="AD41" s="219">
        <v>5</v>
      </c>
      <c r="AE41" s="219">
        <v>1</v>
      </c>
      <c r="AF41" s="219">
        <v>4</v>
      </c>
      <c r="AG41" s="219">
        <v>3</v>
      </c>
      <c r="AH41" s="219">
        <v>7</v>
      </c>
      <c r="AI41" s="219">
        <v>1</v>
      </c>
      <c r="AJ41" s="219">
        <v>4</v>
      </c>
      <c r="AK41" s="219">
        <v>4</v>
      </c>
      <c r="AL41" s="219">
        <v>8</v>
      </c>
      <c r="AM41" s="219">
        <v>1</v>
      </c>
      <c r="AN41" s="219">
        <v>2</v>
      </c>
      <c r="AO41" s="219">
        <v>1</v>
      </c>
      <c r="AP41" s="219">
        <v>3</v>
      </c>
      <c r="AQ41" s="219">
        <v>1</v>
      </c>
      <c r="AR41" s="219">
        <v>19</v>
      </c>
      <c r="AS41" s="219">
        <v>14</v>
      </c>
      <c r="AT41" s="219">
        <v>33</v>
      </c>
      <c r="AU41" s="219">
        <v>6</v>
      </c>
      <c r="AV41" s="219">
        <v>0</v>
      </c>
      <c r="AW41" s="219">
        <v>0</v>
      </c>
      <c r="AX41" s="219">
        <v>0</v>
      </c>
      <c r="AY41" s="219">
        <v>0</v>
      </c>
      <c r="AZ41" s="219">
        <v>0</v>
      </c>
      <c r="BA41" s="219">
        <v>0</v>
      </c>
      <c r="BB41" s="219">
        <v>0</v>
      </c>
      <c r="BC41" s="219">
        <v>0</v>
      </c>
      <c r="BD41" s="219">
        <v>0</v>
      </c>
      <c r="BE41" s="219">
        <v>0</v>
      </c>
      <c r="BF41" s="219">
        <v>0</v>
      </c>
      <c r="BG41" s="219">
        <v>0</v>
      </c>
      <c r="BH41" s="219">
        <v>0</v>
      </c>
      <c r="BI41" s="219">
        <v>0</v>
      </c>
      <c r="BJ41" s="219">
        <v>0</v>
      </c>
      <c r="BK41" s="219">
        <v>0</v>
      </c>
      <c r="BL41" s="219">
        <v>25</v>
      </c>
      <c r="BM41" s="219">
        <v>22</v>
      </c>
      <c r="BN41" s="219">
        <v>47</v>
      </c>
      <c r="BO41" s="219">
        <v>9</v>
      </c>
    </row>
    <row r="42" spans="1:67" ht="21.95" customHeight="1" x14ac:dyDescent="0.35">
      <c r="A42" s="5">
        <v>39</v>
      </c>
      <c r="B42" s="5">
        <v>62020186</v>
      </c>
      <c r="C42" s="4" t="s">
        <v>256</v>
      </c>
      <c r="D42" s="5">
        <v>0</v>
      </c>
      <c r="E42" s="5">
        <v>0</v>
      </c>
      <c r="F42" s="5">
        <v>0</v>
      </c>
      <c r="G42" s="5">
        <v>0</v>
      </c>
      <c r="H42" s="5">
        <v>4</v>
      </c>
      <c r="I42" s="5">
        <v>0</v>
      </c>
      <c r="J42" s="5">
        <v>4</v>
      </c>
      <c r="K42" s="5">
        <v>1</v>
      </c>
      <c r="L42" s="5">
        <v>2</v>
      </c>
      <c r="M42" s="5">
        <v>1</v>
      </c>
      <c r="N42" s="5">
        <v>3</v>
      </c>
      <c r="O42" s="5">
        <v>1</v>
      </c>
      <c r="P42" s="219">
        <v>6</v>
      </c>
      <c r="Q42" s="219">
        <v>1</v>
      </c>
      <c r="R42" s="219">
        <v>7</v>
      </c>
      <c r="S42" s="219">
        <v>2</v>
      </c>
      <c r="T42" s="219">
        <v>4</v>
      </c>
      <c r="U42" s="219">
        <v>3</v>
      </c>
      <c r="V42" s="219">
        <v>7</v>
      </c>
      <c r="W42" s="219">
        <v>1</v>
      </c>
      <c r="X42" s="219">
        <v>0</v>
      </c>
      <c r="Y42" s="219">
        <v>5</v>
      </c>
      <c r="Z42" s="219">
        <v>5</v>
      </c>
      <c r="AA42" s="219">
        <v>1</v>
      </c>
      <c r="AB42" s="219">
        <v>6</v>
      </c>
      <c r="AC42" s="219">
        <v>2</v>
      </c>
      <c r="AD42" s="219">
        <v>8</v>
      </c>
      <c r="AE42" s="219">
        <v>1</v>
      </c>
      <c r="AF42" s="219">
        <v>3</v>
      </c>
      <c r="AG42" s="219">
        <v>3</v>
      </c>
      <c r="AH42" s="219">
        <v>6</v>
      </c>
      <c r="AI42" s="219">
        <v>1</v>
      </c>
      <c r="AJ42" s="219">
        <v>3</v>
      </c>
      <c r="AK42" s="219">
        <v>2</v>
      </c>
      <c r="AL42" s="219">
        <v>5</v>
      </c>
      <c r="AM42" s="219">
        <v>1</v>
      </c>
      <c r="AN42" s="219">
        <v>6</v>
      </c>
      <c r="AO42" s="219">
        <v>3</v>
      </c>
      <c r="AP42" s="219">
        <v>9</v>
      </c>
      <c r="AQ42" s="219">
        <v>1</v>
      </c>
      <c r="AR42" s="219">
        <v>22</v>
      </c>
      <c r="AS42" s="219">
        <v>18</v>
      </c>
      <c r="AT42" s="219">
        <v>40</v>
      </c>
      <c r="AU42" s="219">
        <v>6</v>
      </c>
      <c r="AV42" s="219">
        <v>0</v>
      </c>
      <c r="AW42" s="219">
        <v>0</v>
      </c>
      <c r="AX42" s="219">
        <v>0</v>
      </c>
      <c r="AY42" s="219">
        <v>0</v>
      </c>
      <c r="AZ42" s="219">
        <v>0</v>
      </c>
      <c r="BA42" s="219">
        <v>0</v>
      </c>
      <c r="BB42" s="219">
        <v>0</v>
      </c>
      <c r="BC42" s="219">
        <v>0</v>
      </c>
      <c r="BD42" s="219">
        <v>0</v>
      </c>
      <c r="BE42" s="219">
        <v>0</v>
      </c>
      <c r="BF42" s="219">
        <v>0</v>
      </c>
      <c r="BG42" s="219">
        <v>0</v>
      </c>
      <c r="BH42" s="219">
        <v>0</v>
      </c>
      <c r="BI42" s="219">
        <v>0</v>
      </c>
      <c r="BJ42" s="219">
        <v>0</v>
      </c>
      <c r="BK42" s="219">
        <v>0</v>
      </c>
      <c r="BL42" s="219">
        <v>28</v>
      </c>
      <c r="BM42" s="219">
        <v>19</v>
      </c>
      <c r="BN42" s="219">
        <v>47</v>
      </c>
      <c r="BO42" s="219">
        <v>8</v>
      </c>
    </row>
    <row r="43" spans="1:67" ht="21.95" customHeight="1" x14ac:dyDescent="0.35">
      <c r="A43" s="5">
        <v>40</v>
      </c>
      <c r="B43" s="5">
        <v>62020111</v>
      </c>
      <c r="C43" s="4" t="s">
        <v>192</v>
      </c>
      <c r="D43" s="5">
        <v>0</v>
      </c>
      <c r="E43" s="5">
        <v>0</v>
      </c>
      <c r="F43" s="5">
        <v>0</v>
      </c>
      <c r="G43" s="5">
        <v>0</v>
      </c>
      <c r="H43" s="5">
        <v>2</v>
      </c>
      <c r="I43" s="5">
        <v>2</v>
      </c>
      <c r="J43" s="5">
        <v>4</v>
      </c>
      <c r="K43" s="5">
        <v>1</v>
      </c>
      <c r="L43" s="5">
        <v>2</v>
      </c>
      <c r="M43" s="5">
        <v>2</v>
      </c>
      <c r="N43" s="5">
        <v>4</v>
      </c>
      <c r="O43" s="5">
        <v>1</v>
      </c>
      <c r="P43" s="219">
        <v>4</v>
      </c>
      <c r="Q43" s="219">
        <v>4</v>
      </c>
      <c r="R43" s="219">
        <v>8</v>
      </c>
      <c r="S43" s="219">
        <v>2</v>
      </c>
      <c r="T43" s="219">
        <v>6</v>
      </c>
      <c r="U43" s="219">
        <v>3</v>
      </c>
      <c r="V43" s="219">
        <v>9</v>
      </c>
      <c r="W43" s="219">
        <v>1</v>
      </c>
      <c r="X43" s="219">
        <v>2</v>
      </c>
      <c r="Y43" s="219">
        <v>1</v>
      </c>
      <c r="Z43" s="219">
        <v>3</v>
      </c>
      <c r="AA43" s="219">
        <v>1</v>
      </c>
      <c r="AB43" s="219">
        <v>5</v>
      </c>
      <c r="AC43" s="219">
        <v>4</v>
      </c>
      <c r="AD43" s="219">
        <v>9</v>
      </c>
      <c r="AE43" s="219">
        <v>1</v>
      </c>
      <c r="AF43" s="219">
        <v>4</v>
      </c>
      <c r="AG43" s="219">
        <v>1</v>
      </c>
      <c r="AH43" s="219">
        <v>5</v>
      </c>
      <c r="AI43" s="219">
        <v>1</v>
      </c>
      <c r="AJ43" s="219">
        <v>2</v>
      </c>
      <c r="AK43" s="219">
        <v>3</v>
      </c>
      <c r="AL43" s="219">
        <v>5</v>
      </c>
      <c r="AM43" s="219">
        <v>1</v>
      </c>
      <c r="AN43" s="219">
        <v>3</v>
      </c>
      <c r="AO43" s="219">
        <v>6</v>
      </c>
      <c r="AP43" s="219">
        <v>9</v>
      </c>
      <c r="AQ43" s="219">
        <v>1</v>
      </c>
      <c r="AR43" s="219">
        <v>22</v>
      </c>
      <c r="AS43" s="219">
        <v>18</v>
      </c>
      <c r="AT43" s="219">
        <v>40</v>
      </c>
      <c r="AU43" s="219">
        <v>6</v>
      </c>
      <c r="AV43" s="219">
        <v>0</v>
      </c>
      <c r="AW43" s="219">
        <v>0</v>
      </c>
      <c r="AX43" s="219">
        <v>0</v>
      </c>
      <c r="AY43" s="219">
        <v>0</v>
      </c>
      <c r="AZ43" s="219">
        <v>0</v>
      </c>
      <c r="BA43" s="219">
        <v>0</v>
      </c>
      <c r="BB43" s="219">
        <v>0</v>
      </c>
      <c r="BC43" s="219">
        <v>0</v>
      </c>
      <c r="BD43" s="219">
        <v>0</v>
      </c>
      <c r="BE43" s="219">
        <v>0</v>
      </c>
      <c r="BF43" s="219">
        <v>0</v>
      </c>
      <c r="BG43" s="219">
        <v>0</v>
      </c>
      <c r="BH43" s="219">
        <v>0</v>
      </c>
      <c r="BI43" s="219">
        <v>0</v>
      </c>
      <c r="BJ43" s="219">
        <v>0</v>
      </c>
      <c r="BK43" s="219">
        <v>0</v>
      </c>
      <c r="BL43" s="219">
        <v>26</v>
      </c>
      <c r="BM43" s="219">
        <v>22</v>
      </c>
      <c r="BN43" s="219">
        <v>48</v>
      </c>
      <c r="BO43" s="219">
        <v>8</v>
      </c>
    </row>
    <row r="44" spans="1:67" ht="21.95" customHeight="1" x14ac:dyDescent="0.35">
      <c r="A44" s="5">
        <v>41</v>
      </c>
      <c r="B44" s="5">
        <v>62020177</v>
      </c>
      <c r="C44" s="4" t="s">
        <v>249</v>
      </c>
      <c r="D44" s="5">
        <v>1</v>
      </c>
      <c r="E44" s="5">
        <v>2</v>
      </c>
      <c r="F44" s="5">
        <v>3</v>
      </c>
      <c r="G44" s="5">
        <v>1</v>
      </c>
      <c r="H44" s="5">
        <v>1</v>
      </c>
      <c r="I44" s="5">
        <v>1</v>
      </c>
      <c r="J44" s="5">
        <v>2</v>
      </c>
      <c r="K44" s="5">
        <v>1</v>
      </c>
      <c r="L44" s="5">
        <v>1</v>
      </c>
      <c r="M44" s="5">
        <v>2</v>
      </c>
      <c r="N44" s="5">
        <v>3</v>
      </c>
      <c r="O44" s="5">
        <v>1</v>
      </c>
      <c r="P44" s="219">
        <v>3</v>
      </c>
      <c r="Q44" s="219">
        <v>5</v>
      </c>
      <c r="R44" s="219">
        <v>8</v>
      </c>
      <c r="S44" s="219">
        <v>3</v>
      </c>
      <c r="T44" s="219">
        <v>2</v>
      </c>
      <c r="U44" s="219">
        <v>2</v>
      </c>
      <c r="V44" s="219">
        <v>4</v>
      </c>
      <c r="W44" s="219">
        <v>1</v>
      </c>
      <c r="X44" s="219">
        <v>5</v>
      </c>
      <c r="Y44" s="219">
        <v>3</v>
      </c>
      <c r="Z44" s="219">
        <v>8</v>
      </c>
      <c r="AA44" s="219">
        <v>1</v>
      </c>
      <c r="AB44" s="219">
        <v>6</v>
      </c>
      <c r="AC44" s="219">
        <v>1</v>
      </c>
      <c r="AD44" s="219">
        <v>7</v>
      </c>
      <c r="AE44" s="219">
        <v>1</v>
      </c>
      <c r="AF44" s="219">
        <v>2</v>
      </c>
      <c r="AG44" s="219">
        <v>1</v>
      </c>
      <c r="AH44" s="219">
        <v>3</v>
      </c>
      <c r="AI44" s="219">
        <v>1</v>
      </c>
      <c r="AJ44" s="219">
        <v>7</v>
      </c>
      <c r="AK44" s="219">
        <v>2</v>
      </c>
      <c r="AL44" s="219">
        <v>9</v>
      </c>
      <c r="AM44" s="219">
        <v>1</v>
      </c>
      <c r="AN44" s="219">
        <v>3</v>
      </c>
      <c r="AO44" s="219">
        <v>7</v>
      </c>
      <c r="AP44" s="219">
        <v>10</v>
      </c>
      <c r="AQ44" s="219">
        <v>1</v>
      </c>
      <c r="AR44" s="219">
        <v>25</v>
      </c>
      <c r="AS44" s="219">
        <v>16</v>
      </c>
      <c r="AT44" s="219">
        <v>41</v>
      </c>
      <c r="AU44" s="219">
        <v>6</v>
      </c>
      <c r="AV44" s="219">
        <v>0</v>
      </c>
      <c r="AW44" s="219">
        <v>0</v>
      </c>
      <c r="AX44" s="219">
        <v>0</v>
      </c>
      <c r="AY44" s="219">
        <v>0</v>
      </c>
      <c r="AZ44" s="219">
        <v>0</v>
      </c>
      <c r="BA44" s="219">
        <v>0</v>
      </c>
      <c r="BB44" s="219">
        <v>0</v>
      </c>
      <c r="BC44" s="219">
        <v>0</v>
      </c>
      <c r="BD44" s="219">
        <v>0</v>
      </c>
      <c r="BE44" s="219">
        <v>0</v>
      </c>
      <c r="BF44" s="219">
        <v>0</v>
      </c>
      <c r="BG44" s="219">
        <v>0</v>
      </c>
      <c r="BH44" s="219">
        <v>0</v>
      </c>
      <c r="BI44" s="219">
        <v>0</v>
      </c>
      <c r="BJ44" s="219">
        <v>0</v>
      </c>
      <c r="BK44" s="219">
        <v>0</v>
      </c>
      <c r="BL44" s="219">
        <v>28</v>
      </c>
      <c r="BM44" s="219">
        <v>21</v>
      </c>
      <c r="BN44" s="219">
        <v>49</v>
      </c>
      <c r="BO44" s="219">
        <v>9</v>
      </c>
    </row>
    <row r="45" spans="1:67" ht="21.95" customHeight="1" x14ac:dyDescent="0.35">
      <c r="A45" s="5">
        <v>42</v>
      </c>
      <c r="B45" s="5">
        <v>62020120</v>
      </c>
      <c r="C45" s="4" t="s">
        <v>201</v>
      </c>
      <c r="D45" s="5">
        <v>0</v>
      </c>
      <c r="E45" s="5">
        <v>0</v>
      </c>
      <c r="F45" s="5">
        <v>0</v>
      </c>
      <c r="G45" s="5">
        <v>0</v>
      </c>
      <c r="H45" s="5">
        <v>4</v>
      </c>
      <c r="I45" s="5">
        <v>1</v>
      </c>
      <c r="J45" s="5">
        <v>5</v>
      </c>
      <c r="K45" s="5">
        <v>1</v>
      </c>
      <c r="L45" s="5">
        <v>3</v>
      </c>
      <c r="M45" s="5">
        <v>3</v>
      </c>
      <c r="N45" s="5">
        <v>6</v>
      </c>
      <c r="O45" s="5">
        <v>1</v>
      </c>
      <c r="P45" s="219">
        <v>7</v>
      </c>
      <c r="Q45" s="219">
        <v>4</v>
      </c>
      <c r="R45" s="219">
        <v>11</v>
      </c>
      <c r="S45" s="219">
        <v>2</v>
      </c>
      <c r="T45" s="219">
        <v>4</v>
      </c>
      <c r="U45" s="219">
        <v>4</v>
      </c>
      <c r="V45" s="219">
        <v>8</v>
      </c>
      <c r="W45" s="219">
        <v>1</v>
      </c>
      <c r="X45" s="219">
        <v>4</v>
      </c>
      <c r="Y45" s="219">
        <v>3</v>
      </c>
      <c r="Z45" s="219">
        <v>7</v>
      </c>
      <c r="AA45" s="219">
        <v>1</v>
      </c>
      <c r="AB45" s="219">
        <v>1</v>
      </c>
      <c r="AC45" s="219">
        <v>4</v>
      </c>
      <c r="AD45" s="219">
        <v>5</v>
      </c>
      <c r="AE45" s="219">
        <v>1</v>
      </c>
      <c r="AF45" s="219">
        <v>2</v>
      </c>
      <c r="AG45" s="219">
        <v>2</v>
      </c>
      <c r="AH45" s="219">
        <v>4</v>
      </c>
      <c r="AI45" s="219">
        <v>1</v>
      </c>
      <c r="AJ45" s="219">
        <v>3</v>
      </c>
      <c r="AK45" s="219">
        <v>4</v>
      </c>
      <c r="AL45" s="219">
        <v>7</v>
      </c>
      <c r="AM45" s="219">
        <v>1</v>
      </c>
      <c r="AN45" s="219">
        <v>2</v>
      </c>
      <c r="AO45" s="219">
        <v>6</v>
      </c>
      <c r="AP45" s="219">
        <v>8</v>
      </c>
      <c r="AQ45" s="219">
        <v>1</v>
      </c>
      <c r="AR45" s="219">
        <v>16</v>
      </c>
      <c r="AS45" s="219">
        <v>23</v>
      </c>
      <c r="AT45" s="219">
        <v>39</v>
      </c>
      <c r="AU45" s="219">
        <v>6</v>
      </c>
      <c r="AV45" s="219">
        <v>0</v>
      </c>
      <c r="AW45" s="219">
        <v>0</v>
      </c>
      <c r="AX45" s="219">
        <v>0</v>
      </c>
      <c r="AY45" s="219">
        <v>0</v>
      </c>
      <c r="AZ45" s="219">
        <v>0</v>
      </c>
      <c r="BA45" s="219">
        <v>0</v>
      </c>
      <c r="BB45" s="219">
        <v>0</v>
      </c>
      <c r="BC45" s="219">
        <v>0</v>
      </c>
      <c r="BD45" s="219">
        <v>0</v>
      </c>
      <c r="BE45" s="219">
        <v>0</v>
      </c>
      <c r="BF45" s="219">
        <v>0</v>
      </c>
      <c r="BG45" s="219">
        <v>0</v>
      </c>
      <c r="BH45" s="219">
        <v>0</v>
      </c>
      <c r="BI45" s="219">
        <v>0</v>
      </c>
      <c r="BJ45" s="219">
        <v>0</v>
      </c>
      <c r="BK45" s="219">
        <v>0</v>
      </c>
      <c r="BL45" s="219">
        <v>23</v>
      </c>
      <c r="BM45" s="219">
        <v>27</v>
      </c>
      <c r="BN45" s="219">
        <v>50</v>
      </c>
      <c r="BO45" s="219">
        <v>8</v>
      </c>
    </row>
    <row r="46" spans="1:67" ht="21.95" customHeight="1" x14ac:dyDescent="0.35">
      <c r="A46" s="5">
        <v>43</v>
      </c>
      <c r="B46" s="5">
        <v>62020196</v>
      </c>
      <c r="C46" s="4" t="s">
        <v>266</v>
      </c>
      <c r="D46" s="5">
        <v>3</v>
      </c>
      <c r="E46" s="5">
        <v>1</v>
      </c>
      <c r="F46" s="5">
        <v>4</v>
      </c>
      <c r="G46" s="5">
        <v>1</v>
      </c>
      <c r="H46" s="5">
        <v>5</v>
      </c>
      <c r="I46" s="5">
        <v>1</v>
      </c>
      <c r="J46" s="5">
        <v>6</v>
      </c>
      <c r="K46" s="5">
        <v>1</v>
      </c>
      <c r="L46" s="5">
        <v>2</v>
      </c>
      <c r="M46" s="5">
        <v>2</v>
      </c>
      <c r="N46" s="5">
        <v>4</v>
      </c>
      <c r="O46" s="5">
        <v>1</v>
      </c>
      <c r="P46" s="219">
        <v>10</v>
      </c>
      <c r="Q46" s="219">
        <v>4</v>
      </c>
      <c r="R46" s="219">
        <v>14</v>
      </c>
      <c r="S46" s="219">
        <v>3</v>
      </c>
      <c r="T46" s="219">
        <v>8</v>
      </c>
      <c r="U46" s="219">
        <v>3</v>
      </c>
      <c r="V46" s="219">
        <v>11</v>
      </c>
      <c r="W46" s="219">
        <v>1</v>
      </c>
      <c r="X46" s="219">
        <v>2</v>
      </c>
      <c r="Y46" s="219">
        <v>1</v>
      </c>
      <c r="Z46" s="219">
        <v>3</v>
      </c>
      <c r="AA46" s="219">
        <v>1</v>
      </c>
      <c r="AB46" s="219">
        <v>4</v>
      </c>
      <c r="AC46" s="219">
        <v>3</v>
      </c>
      <c r="AD46" s="219">
        <v>7</v>
      </c>
      <c r="AE46" s="219">
        <v>1</v>
      </c>
      <c r="AF46" s="219">
        <v>2</v>
      </c>
      <c r="AG46" s="219">
        <v>2</v>
      </c>
      <c r="AH46" s="219">
        <v>4</v>
      </c>
      <c r="AI46" s="219">
        <v>1</v>
      </c>
      <c r="AJ46" s="219">
        <v>1</v>
      </c>
      <c r="AK46" s="219">
        <v>5</v>
      </c>
      <c r="AL46" s="219">
        <v>6</v>
      </c>
      <c r="AM46" s="219">
        <v>1</v>
      </c>
      <c r="AN46" s="219">
        <v>1</v>
      </c>
      <c r="AO46" s="219">
        <v>4</v>
      </c>
      <c r="AP46" s="219">
        <v>5</v>
      </c>
      <c r="AQ46" s="219">
        <v>1</v>
      </c>
      <c r="AR46" s="219">
        <v>18</v>
      </c>
      <c r="AS46" s="219">
        <v>18</v>
      </c>
      <c r="AT46" s="219">
        <v>36</v>
      </c>
      <c r="AU46" s="219">
        <v>6</v>
      </c>
      <c r="AV46" s="219">
        <v>0</v>
      </c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219">
        <v>28</v>
      </c>
      <c r="BM46" s="219">
        <v>22</v>
      </c>
      <c r="BN46" s="219">
        <v>50</v>
      </c>
      <c r="BO46" s="219">
        <v>9</v>
      </c>
    </row>
    <row r="47" spans="1:67" ht="21.95" customHeight="1" x14ac:dyDescent="0.35">
      <c r="A47" s="5">
        <v>44</v>
      </c>
      <c r="B47" s="5">
        <v>62020132</v>
      </c>
      <c r="C47" s="4" t="s">
        <v>210</v>
      </c>
      <c r="D47" s="5">
        <v>3</v>
      </c>
      <c r="E47" s="5">
        <v>2</v>
      </c>
      <c r="F47" s="5">
        <v>5</v>
      </c>
      <c r="G47" s="5">
        <v>1</v>
      </c>
      <c r="H47" s="5">
        <v>5</v>
      </c>
      <c r="I47" s="5">
        <v>3</v>
      </c>
      <c r="J47" s="5">
        <v>8</v>
      </c>
      <c r="K47" s="5">
        <v>1</v>
      </c>
      <c r="L47" s="5">
        <v>5</v>
      </c>
      <c r="M47" s="5">
        <v>2</v>
      </c>
      <c r="N47" s="5">
        <v>7</v>
      </c>
      <c r="O47" s="5">
        <v>1</v>
      </c>
      <c r="P47" s="219">
        <v>13</v>
      </c>
      <c r="Q47" s="219">
        <v>7</v>
      </c>
      <c r="R47" s="219">
        <v>20</v>
      </c>
      <c r="S47" s="219">
        <v>3</v>
      </c>
      <c r="T47" s="219">
        <v>5</v>
      </c>
      <c r="U47" s="219">
        <v>4</v>
      </c>
      <c r="V47" s="219">
        <v>9</v>
      </c>
      <c r="W47" s="219">
        <v>1</v>
      </c>
      <c r="X47" s="219">
        <v>3</v>
      </c>
      <c r="Y47" s="219">
        <v>3</v>
      </c>
      <c r="Z47" s="219">
        <v>6</v>
      </c>
      <c r="AA47" s="219">
        <v>1</v>
      </c>
      <c r="AB47" s="219">
        <v>2</v>
      </c>
      <c r="AC47" s="219">
        <v>3</v>
      </c>
      <c r="AD47" s="219">
        <v>5</v>
      </c>
      <c r="AE47" s="219">
        <v>1</v>
      </c>
      <c r="AF47" s="219">
        <v>3</v>
      </c>
      <c r="AG47" s="219">
        <v>0</v>
      </c>
      <c r="AH47" s="219">
        <v>3</v>
      </c>
      <c r="AI47" s="219">
        <v>1</v>
      </c>
      <c r="AJ47" s="219">
        <v>2</v>
      </c>
      <c r="AK47" s="219">
        <v>2</v>
      </c>
      <c r="AL47" s="219">
        <v>4</v>
      </c>
      <c r="AM47" s="219">
        <v>1</v>
      </c>
      <c r="AN47" s="219">
        <v>1</v>
      </c>
      <c r="AO47" s="219">
        <v>3</v>
      </c>
      <c r="AP47" s="219">
        <v>4</v>
      </c>
      <c r="AQ47" s="219">
        <v>1</v>
      </c>
      <c r="AR47" s="219">
        <v>16</v>
      </c>
      <c r="AS47" s="219">
        <v>15</v>
      </c>
      <c r="AT47" s="219">
        <v>31</v>
      </c>
      <c r="AU47" s="219">
        <v>6</v>
      </c>
      <c r="AV47" s="219">
        <v>0</v>
      </c>
      <c r="AW47" s="219">
        <v>0</v>
      </c>
      <c r="AX47" s="219">
        <v>0</v>
      </c>
      <c r="AY47" s="219">
        <v>0</v>
      </c>
      <c r="AZ47" s="219">
        <v>0</v>
      </c>
      <c r="BA47" s="219">
        <v>0</v>
      </c>
      <c r="BB47" s="219">
        <v>0</v>
      </c>
      <c r="BC47" s="219">
        <v>0</v>
      </c>
      <c r="BD47" s="219">
        <v>0</v>
      </c>
      <c r="BE47" s="219">
        <v>0</v>
      </c>
      <c r="BF47" s="219">
        <v>0</v>
      </c>
      <c r="BG47" s="219">
        <v>0</v>
      </c>
      <c r="BH47" s="219">
        <v>0</v>
      </c>
      <c r="BI47" s="219">
        <v>0</v>
      </c>
      <c r="BJ47" s="219">
        <v>0</v>
      </c>
      <c r="BK47" s="219">
        <v>0</v>
      </c>
      <c r="BL47" s="219">
        <v>29</v>
      </c>
      <c r="BM47" s="219">
        <v>22</v>
      </c>
      <c r="BN47" s="219">
        <v>51</v>
      </c>
      <c r="BO47" s="219">
        <v>9</v>
      </c>
    </row>
    <row r="48" spans="1:67" ht="21.95" customHeight="1" x14ac:dyDescent="0.35">
      <c r="A48" s="5">
        <v>45</v>
      </c>
      <c r="B48" s="5">
        <v>62020173</v>
      </c>
      <c r="C48" s="4" t="s">
        <v>245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5">
        <v>1</v>
      </c>
      <c r="J48" s="5">
        <v>2</v>
      </c>
      <c r="K48" s="5">
        <v>1</v>
      </c>
      <c r="L48" s="5">
        <v>1</v>
      </c>
      <c r="M48" s="5">
        <v>3</v>
      </c>
      <c r="N48" s="5">
        <v>4</v>
      </c>
      <c r="O48" s="5">
        <v>1</v>
      </c>
      <c r="P48" s="219">
        <v>2</v>
      </c>
      <c r="Q48" s="219">
        <v>4</v>
      </c>
      <c r="R48" s="219">
        <v>6</v>
      </c>
      <c r="S48" s="219">
        <v>2</v>
      </c>
      <c r="T48" s="219">
        <v>2</v>
      </c>
      <c r="U48" s="219">
        <v>2</v>
      </c>
      <c r="V48" s="219">
        <v>4</v>
      </c>
      <c r="W48" s="219">
        <v>1</v>
      </c>
      <c r="X48" s="219">
        <v>2</v>
      </c>
      <c r="Y48" s="219">
        <v>4</v>
      </c>
      <c r="Z48" s="219">
        <v>6</v>
      </c>
      <c r="AA48" s="219">
        <v>1</v>
      </c>
      <c r="AB48" s="219">
        <v>3</v>
      </c>
      <c r="AC48" s="219">
        <v>2</v>
      </c>
      <c r="AD48" s="219">
        <v>5</v>
      </c>
      <c r="AE48" s="219">
        <v>1</v>
      </c>
      <c r="AF48" s="219">
        <v>3</v>
      </c>
      <c r="AG48" s="219">
        <v>6</v>
      </c>
      <c r="AH48" s="219">
        <v>9</v>
      </c>
      <c r="AI48" s="219">
        <v>1</v>
      </c>
      <c r="AJ48" s="219">
        <v>3</v>
      </c>
      <c r="AK48" s="219">
        <v>5</v>
      </c>
      <c r="AL48" s="219">
        <v>8</v>
      </c>
      <c r="AM48" s="219">
        <v>1</v>
      </c>
      <c r="AN48" s="219">
        <v>7</v>
      </c>
      <c r="AO48" s="219">
        <v>6</v>
      </c>
      <c r="AP48" s="219">
        <v>13</v>
      </c>
      <c r="AQ48" s="219">
        <v>1</v>
      </c>
      <c r="AR48" s="219">
        <v>20</v>
      </c>
      <c r="AS48" s="219">
        <v>25</v>
      </c>
      <c r="AT48" s="219">
        <v>45</v>
      </c>
      <c r="AU48" s="219">
        <v>6</v>
      </c>
      <c r="AV48" s="219">
        <v>0</v>
      </c>
      <c r="AW48" s="219">
        <v>0</v>
      </c>
      <c r="AX48" s="219">
        <v>0</v>
      </c>
      <c r="AY48" s="219">
        <v>0</v>
      </c>
      <c r="AZ48" s="219">
        <v>0</v>
      </c>
      <c r="BA48" s="219">
        <v>0</v>
      </c>
      <c r="BB48" s="219">
        <v>0</v>
      </c>
      <c r="BC48" s="219">
        <v>0</v>
      </c>
      <c r="BD48" s="219">
        <v>0</v>
      </c>
      <c r="BE48" s="219">
        <v>0</v>
      </c>
      <c r="BF48" s="219">
        <v>0</v>
      </c>
      <c r="BG48" s="219">
        <v>0</v>
      </c>
      <c r="BH48" s="219">
        <v>0</v>
      </c>
      <c r="BI48" s="219">
        <v>0</v>
      </c>
      <c r="BJ48" s="219">
        <v>0</v>
      </c>
      <c r="BK48" s="219">
        <v>0</v>
      </c>
      <c r="BL48" s="219">
        <v>22</v>
      </c>
      <c r="BM48" s="219">
        <v>29</v>
      </c>
      <c r="BN48" s="219">
        <v>51</v>
      </c>
      <c r="BO48" s="219">
        <v>8</v>
      </c>
    </row>
    <row r="49" spans="1:67" ht="21.95" customHeight="1" x14ac:dyDescent="0.35">
      <c r="A49" s="5">
        <v>46</v>
      </c>
      <c r="B49" s="5">
        <v>62020060</v>
      </c>
      <c r="C49" s="4" t="s">
        <v>151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1</v>
      </c>
      <c r="J49" s="5">
        <v>1</v>
      </c>
      <c r="K49" s="5">
        <v>1</v>
      </c>
      <c r="L49" s="5">
        <v>6</v>
      </c>
      <c r="M49" s="5">
        <v>3</v>
      </c>
      <c r="N49" s="5">
        <v>9</v>
      </c>
      <c r="O49" s="5">
        <v>1</v>
      </c>
      <c r="P49" s="219">
        <v>6</v>
      </c>
      <c r="Q49" s="219">
        <v>4</v>
      </c>
      <c r="R49" s="219">
        <v>10</v>
      </c>
      <c r="S49" s="219">
        <v>2</v>
      </c>
      <c r="T49" s="219">
        <v>1</v>
      </c>
      <c r="U49" s="219">
        <v>0</v>
      </c>
      <c r="V49" s="219">
        <v>1</v>
      </c>
      <c r="W49" s="219">
        <v>1</v>
      </c>
      <c r="X49" s="219">
        <v>5</v>
      </c>
      <c r="Y49" s="219">
        <v>3</v>
      </c>
      <c r="Z49" s="219">
        <v>8</v>
      </c>
      <c r="AA49" s="219">
        <v>1</v>
      </c>
      <c r="AB49" s="219">
        <v>2</v>
      </c>
      <c r="AC49" s="219">
        <v>7</v>
      </c>
      <c r="AD49" s="219">
        <v>9</v>
      </c>
      <c r="AE49" s="219">
        <v>1</v>
      </c>
      <c r="AF49" s="219">
        <v>3</v>
      </c>
      <c r="AG49" s="219">
        <v>3</v>
      </c>
      <c r="AH49" s="219">
        <v>6</v>
      </c>
      <c r="AI49" s="219">
        <v>1</v>
      </c>
      <c r="AJ49" s="219">
        <v>5</v>
      </c>
      <c r="AK49" s="219">
        <v>5</v>
      </c>
      <c r="AL49" s="219">
        <v>10</v>
      </c>
      <c r="AM49" s="219">
        <v>1</v>
      </c>
      <c r="AN49" s="219">
        <v>6</v>
      </c>
      <c r="AO49" s="219">
        <v>3</v>
      </c>
      <c r="AP49" s="219">
        <v>9</v>
      </c>
      <c r="AQ49" s="219">
        <v>1</v>
      </c>
      <c r="AR49" s="219">
        <v>22</v>
      </c>
      <c r="AS49" s="219">
        <v>21</v>
      </c>
      <c r="AT49" s="219">
        <v>43</v>
      </c>
      <c r="AU49" s="219">
        <v>6</v>
      </c>
      <c r="AV49" s="219">
        <v>0</v>
      </c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219">
        <v>28</v>
      </c>
      <c r="BM49" s="219">
        <v>25</v>
      </c>
      <c r="BN49" s="219">
        <v>53</v>
      </c>
      <c r="BO49" s="219">
        <v>8</v>
      </c>
    </row>
    <row r="50" spans="1:67" ht="21.95" customHeight="1" x14ac:dyDescent="0.35">
      <c r="A50" s="5">
        <v>47</v>
      </c>
      <c r="B50" s="5">
        <v>62020061</v>
      </c>
      <c r="C50" s="4" t="s">
        <v>152</v>
      </c>
      <c r="D50" s="5">
        <v>1</v>
      </c>
      <c r="E50" s="5">
        <v>1</v>
      </c>
      <c r="F50" s="5">
        <v>2</v>
      </c>
      <c r="G50" s="5">
        <v>1</v>
      </c>
      <c r="H50" s="5">
        <v>1</v>
      </c>
      <c r="I50" s="5">
        <v>1</v>
      </c>
      <c r="J50" s="5">
        <v>2</v>
      </c>
      <c r="K50" s="5">
        <v>1</v>
      </c>
      <c r="L50" s="5">
        <v>2</v>
      </c>
      <c r="M50" s="5">
        <v>5</v>
      </c>
      <c r="N50" s="5">
        <v>7</v>
      </c>
      <c r="O50" s="5">
        <v>1</v>
      </c>
      <c r="P50" s="219">
        <v>4</v>
      </c>
      <c r="Q50" s="219">
        <v>7</v>
      </c>
      <c r="R50" s="219">
        <v>11</v>
      </c>
      <c r="S50" s="219">
        <v>3</v>
      </c>
      <c r="T50" s="219">
        <v>2</v>
      </c>
      <c r="U50" s="219">
        <v>4</v>
      </c>
      <c r="V50" s="219">
        <v>6</v>
      </c>
      <c r="W50" s="219">
        <v>1</v>
      </c>
      <c r="X50" s="219">
        <v>0</v>
      </c>
      <c r="Y50" s="219">
        <v>4</v>
      </c>
      <c r="Z50" s="219">
        <v>4</v>
      </c>
      <c r="AA50" s="219">
        <v>1</v>
      </c>
      <c r="AB50" s="219">
        <v>3</v>
      </c>
      <c r="AC50" s="219">
        <v>4</v>
      </c>
      <c r="AD50" s="219">
        <v>7</v>
      </c>
      <c r="AE50" s="219">
        <v>1</v>
      </c>
      <c r="AF50" s="219">
        <v>4</v>
      </c>
      <c r="AG50" s="219">
        <v>4</v>
      </c>
      <c r="AH50" s="219">
        <v>8</v>
      </c>
      <c r="AI50" s="219">
        <v>1</v>
      </c>
      <c r="AJ50" s="219">
        <v>3</v>
      </c>
      <c r="AK50" s="219">
        <v>2</v>
      </c>
      <c r="AL50" s="219">
        <v>5</v>
      </c>
      <c r="AM50" s="219">
        <v>1</v>
      </c>
      <c r="AN50" s="219">
        <v>4</v>
      </c>
      <c r="AO50" s="219">
        <v>8</v>
      </c>
      <c r="AP50" s="219">
        <v>12</v>
      </c>
      <c r="AQ50" s="219">
        <v>1</v>
      </c>
      <c r="AR50" s="219">
        <v>16</v>
      </c>
      <c r="AS50" s="219">
        <v>26</v>
      </c>
      <c r="AT50" s="219">
        <v>42</v>
      </c>
      <c r="AU50" s="219">
        <v>6</v>
      </c>
      <c r="AV50" s="219">
        <v>0</v>
      </c>
      <c r="AW50" s="219">
        <v>0</v>
      </c>
      <c r="AX50" s="219">
        <v>0</v>
      </c>
      <c r="AY50" s="219">
        <v>0</v>
      </c>
      <c r="AZ50" s="219">
        <v>0</v>
      </c>
      <c r="BA50" s="219">
        <v>0</v>
      </c>
      <c r="BB50" s="219">
        <v>0</v>
      </c>
      <c r="BC50" s="219">
        <v>0</v>
      </c>
      <c r="BD50" s="219">
        <v>0</v>
      </c>
      <c r="BE50" s="219">
        <v>0</v>
      </c>
      <c r="BF50" s="219">
        <v>0</v>
      </c>
      <c r="BG50" s="219">
        <v>0</v>
      </c>
      <c r="BH50" s="219">
        <v>0</v>
      </c>
      <c r="BI50" s="219">
        <v>0</v>
      </c>
      <c r="BJ50" s="219">
        <v>0</v>
      </c>
      <c r="BK50" s="219">
        <v>0</v>
      </c>
      <c r="BL50" s="219">
        <v>20</v>
      </c>
      <c r="BM50" s="219">
        <v>33</v>
      </c>
      <c r="BN50" s="219">
        <v>53</v>
      </c>
      <c r="BO50" s="219">
        <v>9</v>
      </c>
    </row>
    <row r="51" spans="1:67" ht="21.95" customHeight="1" x14ac:dyDescent="0.35">
      <c r="A51" s="5">
        <v>48</v>
      </c>
      <c r="B51" s="5">
        <v>62020117</v>
      </c>
      <c r="C51" s="4" t="s">
        <v>198</v>
      </c>
      <c r="D51" s="5">
        <v>7</v>
      </c>
      <c r="E51" s="5">
        <v>3</v>
      </c>
      <c r="F51" s="5">
        <v>10</v>
      </c>
      <c r="G51" s="5">
        <v>1</v>
      </c>
      <c r="H51" s="5">
        <v>0</v>
      </c>
      <c r="I51" s="5">
        <v>1</v>
      </c>
      <c r="J51" s="5">
        <v>1</v>
      </c>
      <c r="K51" s="5">
        <v>1</v>
      </c>
      <c r="L51" s="5">
        <v>1</v>
      </c>
      <c r="M51" s="5">
        <v>3</v>
      </c>
      <c r="N51" s="5">
        <v>4</v>
      </c>
      <c r="O51" s="5">
        <v>1</v>
      </c>
      <c r="P51" s="219">
        <v>8</v>
      </c>
      <c r="Q51" s="219">
        <v>7</v>
      </c>
      <c r="R51" s="219">
        <v>15</v>
      </c>
      <c r="S51" s="219">
        <v>3</v>
      </c>
      <c r="T51" s="219">
        <v>3</v>
      </c>
      <c r="U51" s="219">
        <v>4</v>
      </c>
      <c r="V51" s="219">
        <v>7</v>
      </c>
      <c r="W51" s="219">
        <v>1</v>
      </c>
      <c r="X51" s="219">
        <v>3</v>
      </c>
      <c r="Y51" s="219">
        <v>4</v>
      </c>
      <c r="Z51" s="219">
        <v>7</v>
      </c>
      <c r="AA51" s="219">
        <v>1</v>
      </c>
      <c r="AB51" s="219">
        <v>3</v>
      </c>
      <c r="AC51" s="219">
        <v>5</v>
      </c>
      <c r="AD51" s="219">
        <v>8</v>
      </c>
      <c r="AE51" s="219">
        <v>1</v>
      </c>
      <c r="AF51" s="219">
        <v>2</v>
      </c>
      <c r="AG51" s="219">
        <v>3</v>
      </c>
      <c r="AH51" s="219">
        <v>5</v>
      </c>
      <c r="AI51" s="219">
        <v>1</v>
      </c>
      <c r="AJ51" s="219">
        <v>1</v>
      </c>
      <c r="AK51" s="219">
        <v>6</v>
      </c>
      <c r="AL51" s="219">
        <v>7</v>
      </c>
      <c r="AM51" s="219">
        <v>1</v>
      </c>
      <c r="AN51" s="219">
        <v>2</v>
      </c>
      <c r="AO51" s="219">
        <v>2</v>
      </c>
      <c r="AP51" s="219">
        <v>4</v>
      </c>
      <c r="AQ51" s="219">
        <v>1</v>
      </c>
      <c r="AR51" s="219">
        <v>14</v>
      </c>
      <c r="AS51" s="219">
        <v>24</v>
      </c>
      <c r="AT51" s="219">
        <v>38</v>
      </c>
      <c r="AU51" s="219">
        <v>6</v>
      </c>
      <c r="AV51" s="219">
        <v>0</v>
      </c>
      <c r="AW51" s="219">
        <v>0</v>
      </c>
      <c r="AX51" s="219">
        <v>0</v>
      </c>
      <c r="AY51" s="219">
        <v>0</v>
      </c>
      <c r="AZ51" s="219">
        <v>0</v>
      </c>
      <c r="BA51" s="219">
        <v>0</v>
      </c>
      <c r="BB51" s="219">
        <v>0</v>
      </c>
      <c r="BC51" s="219">
        <v>0</v>
      </c>
      <c r="BD51" s="219">
        <v>0</v>
      </c>
      <c r="BE51" s="219">
        <v>0</v>
      </c>
      <c r="BF51" s="219">
        <v>0</v>
      </c>
      <c r="BG51" s="219">
        <v>0</v>
      </c>
      <c r="BH51" s="219">
        <v>0</v>
      </c>
      <c r="BI51" s="219">
        <v>0</v>
      </c>
      <c r="BJ51" s="219">
        <v>0</v>
      </c>
      <c r="BK51" s="219">
        <v>0</v>
      </c>
      <c r="BL51" s="219">
        <v>22</v>
      </c>
      <c r="BM51" s="219">
        <v>31</v>
      </c>
      <c r="BN51" s="219">
        <v>53</v>
      </c>
      <c r="BO51" s="219">
        <v>9</v>
      </c>
    </row>
    <row r="52" spans="1:67" ht="21.95" customHeight="1" x14ac:dyDescent="0.35">
      <c r="A52" s="5">
        <v>49</v>
      </c>
      <c r="B52" s="5">
        <v>62020129</v>
      </c>
      <c r="C52" s="4" t="s">
        <v>207</v>
      </c>
      <c r="D52" s="5">
        <v>0</v>
      </c>
      <c r="E52" s="5">
        <v>0</v>
      </c>
      <c r="F52" s="5">
        <v>0</v>
      </c>
      <c r="G52" s="5">
        <v>0</v>
      </c>
      <c r="H52" s="5">
        <v>2</v>
      </c>
      <c r="I52" s="5">
        <v>1</v>
      </c>
      <c r="J52" s="5">
        <v>3</v>
      </c>
      <c r="K52" s="5">
        <v>1</v>
      </c>
      <c r="L52" s="5">
        <v>4</v>
      </c>
      <c r="M52" s="5">
        <v>8</v>
      </c>
      <c r="N52" s="5">
        <v>12</v>
      </c>
      <c r="O52" s="5">
        <v>1</v>
      </c>
      <c r="P52" s="219">
        <v>6</v>
      </c>
      <c r="Q52" s="219">
        <v>9</v>
      </c>
      <c r="R52" s="219">
        <v>15</v>
      </c>
      <c r="S52" s="219">
        <v>2</v>
      </c>
      <c r="T52" s="219">
        <v>3</v>
      </c>
      <c r="U52" s="219">
        <v>4</v>
      </c>
      <c r="V52" s="219">
        <v>7</v>
      </c>
      <c r="W52" s="219">
        <v>1</v>
      </c>
      <c r="X52" s="219">
        <v>2</v>
      </c>
      <c r="Y52" s="219">
        <v>4</v>
      </c>
      <c r="Z52" s="219">
        <v>6</v>
      </c>
      <c r="AA52" s="219">
        <v>1</v>
      </c>
      <c r="AB52" s="219">
        <v>5</v>
      </c>
      <c r="AC52" s="219">
        <v>1</v>
      </c>
      <c r="AD52" s="219">
        <v>6</v>
      </c>
      <c r="AE52" s="219">
        <v>1</v>
      </c>
      <c r="AF52" s="219">
        <v>3</v>
      </c>
      <c r="AG52" s="219">
        <v>3</v>
      </c>
      <c r="AH52" s="219">
        <v>6</v>
      </c>
      <c r="AI52" s="219">
        <v>1</v>
      </c>
      <c r="AJ52" s="219">
        <v>3</v>
      </c>
      <c r="AK52" s="219">
        <v>2</v>
      </c>
      <c r="AL52" s="219">
        <v>5</v>
      </c>
      <c r="AM52" s="219">
        <v>1</v>
      </c>
      <c r="AN52" s="219">
        <v>5</v>
      </c>
      <c r="AO52" s="219">
        <v>3</v>
      </c>
      <c r="AP52" s="219">
        <v>8</v>
      </c>
      <c r="AQ52" s="219">
        <v>1</v>
      </c>
      <c r="AR52" s="219">
        <v>21</v>
      </c>
      <c r="AS52" s="219">
        <v>17</v>
      </c>
      <c r="AT52" s="219">
        <v>38</v>
      </c>
      <c r="AU52" s="219">
        <v>6</v>
      </c>
      <c r="AV52" s="219">
        <v>0</v>
      </c>
      <c r="AW52" s="219">
        <v>0</v>
      </c>
      <c r="AX52" s="219">
        <v>0</v>
      </c>
      <c r="AY52" s="219">
        <v>0</v>
      </c>
      <c r="AZ52" s="219">
        <v>0</v>
      </c>
      <c r="BA52" s="219">
        <v>0</v>
      </c>
      <c r="BB52" s="219">
        <v>0</v>
      </c>
      <c r="BC52" s="219">
        <v>0</v>
      </c>
      <c r="BD52" s="219">
        <v>0</v>
      </c>
      <c r="BE52" s="219">
        <v>0</v>
      </c>
      <c r="BF52" s="219">
        <v>0</v>
      </c>
      <c r="BG52" s="219">
        <v>0</v>
      </c>
      <c r="BH52" s="219">
        <v>0</v>
      </c>
      <c r="BI52" s="219">
        <v>0</v>
      </c>
      <c r="BJ52" s="219">
        <v>0</v>
      </c>
      <c r="BK52" s="219">
        <v>0</v>
      </c>
      <c r="BL52" s="219">
        <v>27</v>
      </c>
      <c r="BM52" s="219">
        <v>26</v>
      </c>
      <c r="BN52" s="219">
        <v>53</v>
      </c>
      <c r="BO52" s="219">
        <v>8</v>
      </c>
    </row>
    <row r="53" spans="1:67" ht="21.95" customHeight="1" x14ac:dyDescent="0.35">
      <c r="A53" s="5">
        <v>50</v>
      </c>
      <c r="B53" s="5">
        <v>62020189</v>
      </c>
      <c r="C53" s="4" t="s">
        <v>259</v>
      </c>
      <c r="D53" s="5">
        <v>0</v>
      </c>
      <c r="E53" s="5">
        <v>0</v>
      </c>
      <c r="F53" s="5">
        <v>0</v>
      </c>
      <c r="G53" s="5">
        <v>0</v>
      </c>
      <c r="H53" s="5">
        <v>5</v>
      </c>
      <c r="I53" s="5">
        <v>3</v>
      </c>
      <c r="J53" s="5">
        <v>8</v>
      </c>
      <c r="K53" s="5">
        <v>1</v>
      </c>
      <c r="L53" s="5">
        <v>2</v>
      </c>
      <c r="M53" s="5">
        <v>4</v>
      </c>
      <c r="N53" s="5">
        <v>6</v>
      </c>
      <c r="O53" s="5">
        <v>1</v>
      </c>
      <c r="P53" s="219">
        <v>7</v>
      </c>
      <c r="Q53" s="219">
        <v>7</v>
      </c>
      <c r="R53" s="219">
        <v>14</v>
      </c>
      <c r="S53" s="219">
        <v>2</v>
      </c>
      <c r="T53" s="219">
        <v>5</v>
      </c>
      <c r="U53" s="219">
        <v>4</v>
      </c>
      <c r="V53" s="219">
        <v>9</v>
      </c>
      <c r="W53" s="219">
        <v>1</v>
      </c>
      <c r="X53" s="219">
        <v>4</v>
      </c>
      <c r="Y53" s="219">
        <v>0</v>
      </c>
      <c r="Z53" s="219">
        <v>4</v>
      </c>
      <c r="AA53" s="219">
        <v>1</v>
      </c>
      <c r="AB53" s="219">
        <v>5</v>
      </c>
      <c r="AC53" s="219">
        <v>1</v>
      </c>
      <c r="AD53" s="219">
        <v>6</v>
      </c>
      <c r="AE53" s="219">
        <v>1</v>
      </c>
      <c r="AF53" s="219">
        <v>4</v>
      </c>
      <c r="AG53" s="219">
        <v>2</v>
      </c>
      <c r="AH53" s="219">
        <v>6</v>
      </c>
      <c r="AI53" s="219">
        <v>1</v>
      </c>
      <c r="AJ53" s="219">
        <v>1</v>
      </c>
      <c r="AK53" s="219">
        <v>6</v>
      </c>
      <c r="AL53" s="219">
        <v>7</v>
      </c>
      <c r="AM53" s="219">
        <v>1</v>
      </c>
      <c r="AN53" s="219">
        <v>2</v>
      </c>
      <c r="AO53" s="219">
        <v>6</v>
      </c>
      <c r="AP53" s="219">
        <v>8</v>
      </c>
      <c r="AQ53" s="219">
        <v>1</v>
      </c>
      <c r="AR53" s="219">
        <v>21</v>
      </c>
      <c r="AS53" s="219">
        <v>19</v>
      </c>
      <c r="AT53" s="219">
        <v>40</v>
      </c>
      <c r="AU53" s="219">
        <v>6</v>
      </c>
      <c r="AV53" s="219">
        <v>0</v>
      </c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219">
        <v>28</v>
      </c>
      <c r="BM53" s="219">
        <v>26</v>
      </c>
      <c r="BN53" s="219">
        <v>54</v>
      </c>
      <c r="BO53" s="219">
        <v>8</v>
      </c>
    </row>
    <row r="54" spans="1:67" ht="21.95" customHeight="1" x14ac:dyDescent="0.35">
      <c r="A54" s="5">
        <v>51</v>
      </c>
      <c r="B54" s="5">
        <v>62020159</v>
      </c>
      <c r="C54" s="4" t="s">
        <v>231</v>
      </c>
      <c r="D54" s="5">
        <v>0</v>
      </c>
      <c r="E54" s="5">
        <v>0</v>
      </c>
      <c r="F54" s="5">
        <v>0</v>
      </c>
      <c r="G54" s="5">
        <v>0</v>
      </c>
      <c r="H54" s="5">
        <v>1</v>
      </c>
      <c r="I54" s="5">
        <v>5</v>
      </c>
      <c r="J54" s="5">
        <v>6</v>
      </c>
      <c r="K54" s="5">
        <v>1</v>
      </c>
      <c r="L54" s="5">
        <v>4</v>
      </c>
      <c r="M54" s="5">
        <v>4</v>
      </c>
      <c r="N54" s="5">
        <v>8</v>
      </c>
      <c r="O54" s="5">
        <v>1</v>
      </c>
      <c r="P54" s="219">
        <v>5</v>
      </c>
      <c r="Q54" s="219">
        <v>9</v>
      </c>
      <c r="R54" s="219">
        <v>14</v>
      </c>
      <c r="S54" s="219">
        <v>2</v>
      </c>
      <c r="T54" s="219">
        <v>3</v>
      </c>
      <c r="U54" s="219">
        <v>3</v>
      </c>
      <c r="V54" s="219">
        <v>6</v>
      </c>
      <c r="W54" s="219">
        <v>1</v>
      </c>
      <c r="X54" s="219">
        <v>9</v>
      </c>
      <c r="Y54" s="219">
        <v>2</v>
      </c>
      <c r="Z54" s="219">
        <v>11</v>
      </c>
      <c r="AA54" s="219">
        <v>1</v>
      </c>
      <c r="AB54" s="219">
        <v>1</v>
      </c>
      <c r="AC54" s="219">
        <v>2</v>
      </c>
      <c r="AD54" s="219">
        <v>3</v>
      </c>
      <c r="AE54" s="219">
        <v>1</v>
      </c>
      <c r="AF54" s="219">
        <v>3</v>
      </c>
      <c r="AG54" s="219">
        <v>8</v>
      </c>
      <c r="AH54" s="219">
        <v>11</v>
      </c>
      <c r="AI54" s="219">
        <v>1</v>
      </c>
      <c r="AJ54" s="219">
        <v>5</v>
      </c>
      <c r="AK54" s="219">
        <v>1</v>
      </c>
      <c r="AL54" s="219">
        <v>6</v>
      </c>
      <c r="AM54" s="219">
        <v>1</v>
      </c>
      <c r="AN54" s="219">
        <v>2</v>
      </c>
      <c r="AO54" s="219">
        <v>2</v>
      </c>
      <c r="AP54" s="219">
        <v>4</v>
      </c>
      <c r="AQ54" s="219">
        <v>1</v>
      </c>
      <c r="AR54" s="219">
        <v>23</v>
      </c>
      <c r="AS54" s="219">
        <v>18</v>
      </c>
      <c r="AT54" s="219">
        <v>41</v>
      </c>
      <c r="AU54" s="219">
        <v>6</v>
      </c>
      <c r="AV54" s="219">
        <v>0</v>
      </c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219">
        <v>28</v>
      </c>
      <c r="BM54" s="219">
        <v>27</v>
      </c>
      <c r="BN54" s="219">
        <v>55</v>
      </c>
      <c r="BO54" s="219">
        <v>8</v>
      </c>
    </row>
    <row r="55" spans="1:67" ht="21.95" customHeight="1" x14ac:dyDescent="0.35">
      <c r="A55" s="5">
        <v>52</v>
      </c>
      <c r="B55" s="5">
        <v>62020103</v>
      </c>
      <c r="C55" s="4" t="s">
        <v>185</v>
      </c>
      <c r="D55" s="5">
        <v>1</v>
      </c>
      <c r="E55" s="5">
        <v>2</v>
      </c>
      <c r="F55" s="5">
        <v>3</v>
      </c>
      <c r="G55" s="5">
        <v>1</v>
      </c>
      <c r="H55" s="5">
        <v>3</v>
      </c>
      <c r="I55" s="5">
        <v>0</v>
      </c>
      <c r="J55" s="5">
        <v>3</v>
      </c>
      <c r="K55" s="5">
        <v>1</v>
      </c>
      <c r="L55" s="5">
        <v>1</v>
      </c>
      <c r="M55" s="5">
        <v>4</v>
      </c>
      <c r="N55" s="5">
        <v>5</v>
      </c>
      <c r="O55" s="5">
        <v>1</v>
      </c>
      <c r="P55" s="219">
        <v>5</v>
      </c>
      <c r="Q55" s="219">
        <v>6</v>
      </c>
      <c r="R55" s="219">
        <v>11</v>
      </c>
      <c r="S55" s="219">
        <v>3</v>
      </c>
      <c r="T55" s="219">
        <v>9</v>
      </c>
      <c r="U55" s="219">
        <v>5</v>
      </c>
      <c r="V55" s="219">
        <v>14</v>
      </c>
      <c r="W55" s="219">
        <v>1</v>
      </c>
      <c r="X55" s="219">
        <v>2</v>
      </c>
      <c r="Y55" s="219">
        <v>3</v>
      </c>
      <c r="Z55" s="219">
        <v>5</v>
      </c>
      <c r="AA55" s="219">
        <v>1</v>
      </c>
      <c r="AB55" s="219">
        <v>4</v>
      </c>
      <c r="AC55" s="219">
        <v>6</v>
      </c>
      <c r="AD55" s="219">
        <v>10</v>
      </c>
      <c r="AE55" s="219">
        <v>1</v>
      </c>
      <c r="AF55" s="219">
        <v>5</v>
      </c>
      <c r="AG55" s="219">
        <v>1</v>
      </c>
      <c r="AH55" s="219">
        <v>6</v>
      </c>
      <c r="AI55" s="219">
        <v>1</v>
      </c>
      <c r="AJ55" s="219">
        <v>1</v>
      </c>
      <c r="AK55" s="219">
        <v>3</v>
      </c>
      <c r="AL55" s="219">
        <v>4</v>
      </c>
      <c r="AM55" s="219">
        <v>1</v>
      </c>
      <c r="AN55" s="219">
        <v>5</v>
      </c>
      <c r="AO55" s="219">
        <v>2</v>
      </c>
      <c r="AP55" s="219">
        <v>7</v>
      </c>
      <c r="AQ55" s="219">
        <v>1</v>
      </c>
      <c r="AR55" s="219">
        <v>26</v>
      </c>
      <c r="AS55" s="219">
        <v>20</v>
      </c>
      <c r="AT55" s="219">
        <v>46</v>
      </c>
      <c r="AU55" s="219">
        <v>6</v>
      </c>
      <c r="AV55" s="219">
        <v>0</v>
      </c>
      <c r="AW55" s="219">
        <v>0</v>
      </c>
      <c r="AX55" s="219">
        <v>0</v>
      </c>
      <c r="AY55" s="219">
        <v>0</v>
      </c>
      <c r="AZ55" s="219">
        <v>0</v>
      </c>
      <c r="BA55" s="219">
        <v>0</v>
      </c>
      <c r="BB55" s="219">
        <v>0</v>
      </c>
      <c r="BC55" s="219">
        <v>0</v>
      </c>
      <c r="BD55" s="219">
        <v>0</v>
      </c>
      <c r="BE55" s="219">
        <v>0</v>
      </c>
      <c r="BF55" s="219">
        <v>0</v>
      </c>
      <c r="BG55" s="219">
        <v>0</v>
      </c>
      <c r="BH55" s="219">
        <v>0</v>
      </c>
      <c r="BI55" s="219">
        <v>0</v>
      </c>
      <c r="BJ55" s="219">
        <v>0</v>
      </c>
      <c r="BK55" s="219">
        <v>0</v>
      </c>
      <c r="BL55" s="219">
        <v>31</v>
      </c>
      <c r="BM55" s="219">
        <v>26</v>
      </c>
      <c r="BN55" s="219">
        <v>57</v>
      </c>
      <c r="BO55" s="219">
        <v>9</v>
      </c>
    </row>
    <row r="56" spans="1:67" ht="21.95" customHeight="1" x14ac:dyDescent="0.35">
      <c r="A56" s="5">
        <v>53</v>
      </c>
      <c r="B56" s="5">
        <v>62020031</v>
      </c>
      <c r="C56" s="4" t="s">
        <v>127</v>
      </c>
      <c r="D56" s="5">
        <v>0</v>
      </c>
      <c r="E56" s="5">
        <v>0</v>
      </c>
      <c r="F56" s="5">
        <v>0</v>
      </c>
      <c r="G56" s="5">
        <v>0</v>
      </c>
      <c r="H56" s="5">
        <v>1</v>
      </c>
      <c r="I56" s="5">
        <v>1</v>
      </c>
      <c r="J56" s="5">
        <v>2</v>
      </c>
      <c r="K56" s="5">
        <v>1</v>
      </c>
      <c r="L56" s="5">
        <v>4</v>
      </c>
      <c r="M56" s="5">
        <v>3</v>
      </c>
      <c r="N56" s="5">
        <v>7</v>
      </c>
      <c r="O56" s="5">
        <v>1</v>
      </c>
      <c r="P56" s="219">
        <v>5</v>
      </c>
      <c r="Q56" s="219">
        <v>4</v>
      </c>
      <c r="R56" s="219">
        <v>9</v>
      </c>
      <c r="S56" s="219">
        <v>2</v>
      </c>
      <c r="T56" s="219">
        <v>4</v>
      </c>
      <c r="U56" s="219">
        <v>3</v>
      </c>
      <c r="V56" s="219">
        <v>7</v>
      </c>
      <c r="W56" s="219">
        <v>1</v>
      </c>
      <c r="X56" s="219">
        <v>2</v>
      </c>
      <c r="Y56" s="219">
        <v>4</v>
      </c>
      <c r="Z56" s="219">
        <v>6</v>
      </c>
      <c r="AA56" s="219">
        <v>1</v>
      </c>
      <c r="AB56" s="219">
        <v>1</v>
      </c>
      <c r="AC56" s="219">
        <v>5</v>
      </c>
      <c r="AD56" s="219">
        <v>6</v>
      </c>
      <c r="AE56" s="219">
        <v>1</v>
      </c>
      <c r="AF56" s="219">
        <v>7</v>
      </c>
      <c r="AG56" s="219">
        <v>0</v>
      </c>
      <c r="AH56" s="219">
        <v>7</v>
      </c>
      <c r="AI56" s="219">
        <v>1</v>
      </c>
      <c r="AJ56" s="219">
        <v>9</v>
      </c>
      <c r="AK56" s="219">
        <v>2</v>
      </c>
      <c r="AL56" s="219">
        <v>11</v>
      </c>
      <c r="AM56" s="219">
        <v>1</v>
      </c>
      <c r="AN56" s="219">
        <v>6</v>
      </c>
      <c r="AO56" s="219">
        <v>7</v>
      </c>
      <c r="AP56" s="219">
        <v>13</v>
      </c>
      <c r="AQ56" s="219">
        <v>1</v>
      </c>
      <c r="AR56" s="219">
        <v>29</v>
      </c>
      <c r="AS56" s="219">
        <v>21</v>
      </c>
      <c r="AT56" s="219">
        <v>50</v>
      </c>
      <c r="AU56" s="219">
        <v>6</v>
      </c>
      <c r="AV56" s="219">
        <v>0</v>
      </c>
      <c r="AW56" s="219">
        <v>0</v>
      </c>
      <c r="AX56" s="219">
        <v>0</v>
      </c>
      <c r="AY56" s="219">
        <v>0</v>
      </c>
      <c r="AZ56" s="219">
        <v>0</v>
      </c>
      <c r="BA56" s="219">
        <v>0</v>
      </c>
      <c r="BB56" s="219">
        <v>0</v>
      </c>
      <c r="BC56" s="219">
        <v>0</v>
      </c>
      <c r="BD56" s="219">
        <v>0</v>
      </c>
      <c r="BE56" s="219">
        <v>0</v>
      </c>
      <c r="BF56" s="219">
        <v>0</v>
      </c>
      <c r="BG56" s="219">
        <v>0</v>
      </c>
      <c r="BH56" s="219">
        <v>0</v>
      </c>
      <c r="BI56" s="219">
        <v>0</v>
      </c>
      <c r="BJ56" s="219">
        <v>0</v>
      </c>
      <c r="BK56" s="219">
        <v>0</v>
      </c>
      <c r="BL56" s="219">
        <v>34</v>
      </c>
      <c r="BM56" s="219">
        <v>25</v>
      </c>
      <c r="BN56" s="219">
        <v>59</v>
      </c>
      <c r="BO56" s="219">
        <v>8</v>
      </c>
    </row>
    <row r="57" spans="1:67" ht="21.95" customHeight="1" x14ac:dyDescent="0.35">
      <c r="A57" s="5">
        <v>54</v>
      </c>
      <c r="B57" s="5">
        <v>62020043</v>
      </c>
      <c r="C57" s="4" t="s">
        <v>137</v>
      </c>
      <c r="D57" s="5">
        <v>2</v>
      </c>
      <c r="E57" s="5">
        <v>1</v>
      </c>
      <c r="F57" s="5">
        <v>3</v>
      </c>
      <c r="G57" s="5">
        <v>1</v>
      </c>
      <c r="H57" s="5">
        <v>2</v>
      </c>
      <c r="I57" s="5">
        <v>0</v>
      </c>
      <c r="J57" s="5">
        <v>2</v>
      </c>
      <c r="K57" s="5">
        <v>1</v>
      </c>
      <c r="L57" s="5">
        <v>2</v>
      </c>
      <c r="M57" s="5">
        <v>6</v>
      </c>
      <c r="N57" s="5">
        <v>8</v>
      </c>
      <c r="O57" s="5">
        <v>1</v>
      </c>
      <c r="P57" s="219">
        <v>6</v>
      </c>
      <c r="Q57" s="219">
        <v>7</v>
      </c>
      <c r="R57" s="219">
        <v>13</v>
      </c>
      <c r="S57" s="219">
        <v>3</v>
      </c>
      <c r="T57" s="219">
        <v>2</v>
      </c>
      <c r="U57" s="219">
        <v>4</v>
      </c>
      <c r="V57" s="219">
        <v>6</v>
      </c>
      <c r="W57" s="219">
        <v>1</v>
      </c>
      <c r="X57" s="219">
        <v>3</v>
      </c>
      <c r="Y57" s="219">
        <v>4</v>
      </c>
      <c r="Z57" s="219">
        <v>7</v>
      </c>
      <c r="AA57" s="219">
        <v>1</v>
      </c>
      <c r="AB57" s="219">
        <v>4</v>
      </c>
      <c r="AC57" s="219">
        <v>5</v>
      </c>
      <c r="AD57" s="219">
        <v>9</v>
      </c>
      <c r="AE57" s="219">
        <v>1</v>
      </c>
      <c r="AF57" s="219">
        <v>2</v>
      </c>
      <c r="AG57" s="219">
        <v>8</v>
      </c>
      <c r="AH57" s="219">
        <v>10</v>
      </c>
      <c r="AI57" s="219">
        <v>1</v>
      </c>
      <c r="AJ57" s="219">
        <v>4</v>
      </c>
      <c r="AK57" s="219">
        <v>4</v>
      </c>
      <c r="AL57" s="219">
        <v>8</v>
      </c>
      <c r="AM57" s="219">
        <v>1</v>
      </c>
      <c r="AN57" s="219">
        <v>2</v>
      </c>
      <c r="AO57" s="219">
        <v>4</v>
      </c>
      <c r="AP57" s="219">
        <v>6</v>
      </c>
      <c r="AQ57" s="219">
        <v>1</v>
      </c>
      <c r="AR57" s="219">
        <v>17</v>
      </c>
      <c r="AS57" s="219">
        <v>29</v>
      </c>
      <c r="AT57" s="219">
        <v>46</v>
      </c>
      <c r="AU57" s="219">
        <v>6</v>
      </c>
      <c r="AV57" s="219">
        <v>0</v>
      </c>
      <c r="AW57" s="219">
        <v>0</v>
      </c>
      <c r="AX57" s="219">
        <v>0</v>
      </c>
      <c r="AY57" s="219">
        <v>0</v>
      </c>
      <c r="AZ57" s="219">
        <v>0</v>
      </c>
      <c r="BA57" s="219">
        <v>0</v>
      </c>
      <c r="BB57" s="219">
        <v>0</v>
      </c>
      <c r="BC57" s="219">
        <v>0</v>
      </c>
      <c r="BD57" s="219">
        <v>0</v>
      </c>
      <c r="BE57" s="219">
        <v>0</v>
      </c>
      <c r="BF57" s="219">
        <v>0</v>
      </c>
      <c r="BG57" s="219">
        <v>0</v>
      </c>
      <c r="BH57" s="219">
        <v>0</v>
      </c>
      <c r="BI57" s="219">
        <v>0</v>
      </c>
      <c r="BJ57" s="219">
        <v>0</v>
      </c>
      <c r="BK57" s="219">
        <v>0</v>
      </c>
      <c r="BL57" s="219">
        <v>23</v>
      </c>
      <c r="BM57" s="219">
        <v>36</v>
      </c>
      <c r="BN57" s="219">
        <v>59</v>
      </c>
      <c r="BO57" s="219">
        <v>9</v>
      </c>
    </row>
    <row r="58" spans="1:67" ht="21.95" customHeight="1" x14ac:dyDescent="0.35">
      <c r="A58" s="5">
        <v>55</v>
      </c>
      <c r="B58" s="5">
        <v>62020091</v>
      </c>
      <c r="C58" s="4" t="s">
        <v>177</v>
      </c>
      <c r="D58" s="5">
        <v>3</v>
      </c>
      <c r="E58" s="5">
        <v>3</v>
      </c>
      <c r="F58" s="5">
        <v>6</v>
      </c>
      <c r="G58" s="5">
        <v>1</v>
      </c>
      <c r="H58" s="5">
        <v>4</v>
      </c>
      <c r="I58" s="5">
        <v>3</v>
      </c>
      <c r="J58" s="5">
        <v>7</v>
      </c>
      <c r="K58" s="5">
        <v>1</v>
      </c>
      <c r="L58" s="5">
        <v>2</v>
      </c>
      <c r="M58" s="5">
        <v>5</v>
      </c>
      <c r="N58" s="5">
        <v>7</v>
      </c>
      <c r="O58" s="5">
        <v>1</v>
      </c>
      <c r="P58" s="219">
        <v>9</v>
      </c>
      <c r="Q58" s="219">
        <v>11</v>
      </c>
      <c r="R58" s="219">
        <v>20</v>
      </c>
      <c r="S58" s="219">
        <v>3</v>
      </c>
      <c r="T58" s="219">
        <v>1</v>
      </c>
      <c r="U58" s="219">
        <v>5</v>
      </c>
      <c r="V58" s="219">
        <v>6</v>
      </c>
      <c r="W58" s="219">
        <v>1</v>
      </c>
      <c r="X58" s="219">
        <v>5</v>
      </c>
      <c r="Y58" s="219">
        <v>4</v>
      </c>
      <c r="Z58" s="219">
        <v>9</v>
      </c>
      <c r="AA58" s="219">
        <v>1</v>
      </c>
      <c r="AB58" s="219">
        <v>4</v>
      </c>
      <c r="AC58" s="219">
        <v>4</v>
      </c>
      <c r="AD58" s="219">
        <v>8</v>
      </c>
      <c r="AE58" s="219">
        <v>1</v>
      </c>
      <c r="AF58" s="219">
        <v>0</v>
      </c>
      <c r="AG58" s="219">
        <v>4</v>
      </c>
      <c r="AH58" s="219">
        <v>4</v>
      </c>
      <c r="AI58" s="219">
        <v>1</v>
      </c>
      <c r="AJ58" s="219">
        <v>4</v>
      </c>
      <c r="AK58" s="219">
        <v>3</v>
      </c>
      <c r="AL58" s="219">
        <v>7</v>
      </c>
      <c r="AM58" s="219">
        <v>1</v>
      </c>
      <c r="AN58" s="219">
        <v>2</v>
      </c>
      <c r="AO58" s="219">
        <v>4</v>
      </c>
      <c r="AP58" s="219">
        <v>6</v>
      </c>
      <c r="AQ58" s="219">
        <v>1</v>
      </c>
      <c r="AR58" s="219">
        <v>16</v>
      </c>
      <c r="AS58" s="219">
        <v>24</v>
      </c>
      <c r="AT58" s="219">
        <v>40</v>
      </c>
      <c r="AU58" s="219">
        <v>6</v>
      </c>
      <c r="AV58" s="219">
        <v>0</v>
      </c>
      <c r="AW58" s="219">
        <v>0</v>
      </c>
      <c r="AX58" s="219">
        <v>0</v>
      </c>
      <c r="AY58" s="219">
        <v>0</v>
      </c>
      <c r="AZ58" s="219">
        <v>0</v>
      </c>
      <c r="BA58" s="219">
        <v>0</v>
      </c>
      <c r="BB58" s="219">
        <v>0</v>
      </c>
      <c r="BC58" s="219">
        <v>0</v>
      </c>
      <c r="BD58" s="219">
        <v>0</v>
      </c>
      <c r="BE58" s="219">
        <v>0</v>
      </c>
      <c r="BF58" s="219">
        <v>0</v>
      </c>
      <c r="BG58" s="219">
        <v>0</v>
      </c>
      <c r="BH58" s="219">
        <v>0</v>
      </c>
      <c r="BI58" s="219">
        <v>0</v>
      </c>
      <c r="BJ58" s="219">
        <v>0</v>
      </c>
      <c r="BK58" s="219">
        <v>0</v>
      </c>
      <c r="BL58" s="219">
        <v>25</v>
      </c>
      <c r="BM58" s="219">
        <v>35</v>
      </c>
      <c r="BN58" s="219">
        <v>60</v>
      </c>
      <c r="BO58" s="219">
        <v>9</v>
      </c>
    </row>
    <row r="59" spans="1:67" ht="21.95" customHeight="1" x14ac:dyDescent="0.35">
      <c r="A59" s="5">
        <v>56</v>
      </c>
      <c r="B59" s="5">
        <v>62020175</v>
      </c>
      <c r="C59" s="4" t="s">
        <v>247</v>
      </c>
      <c r="D59" s="5">
        <v>0</v>
      </c>
      <c r="E59" s="5">
        <v>0</v>
      </c>
      <c r="F59" s="5">
        <v>0</v>
      </c>
      <c r="G59" s="5">
        <v>0</v>
      </c>
      <c r="H59" s="5">
        <v>2</v>
      </c>
      <c r="I59" s="5">
        <v>2</v>
      </c>
      <c r="J59" s="5">
        <v>4</v>
      </c>
      <c r="K59" s="5">
        <v>1</v>
      </c>
      <c r="L59" s="5">
        <v>2</v>
      </c>
      <c r="M59" s="5">
        <v>3</v>
      </c>
      <c r="N59" s="5">
        <v>5</v>
      </c>
      <c r="O59" s="5">
        <v>1</v>
      </c>
      <c r="P59" s="219">
        <v>4</v>
      </c>
      <c r="Q59" s="219">
        <v>5</v>
      </c>
      <c r="R59" s="219">
        <v>9</v>
      </c>
      <c r="S59" s="219">
        <v>2</v>
      </c>
      <c r="T59" s="219">
        <v>3</v>
      </c>
      <c r="U59" s="219">
        <v>2</v>
      </c>
      <c r="V59" s="219">
        <v>5</v>
      </c>
      <c r="W59" s="219">
        <v>1</v>
      </c>
      <c r="X59" s="219">
        <v>1</v>
      </c>
      <c r="Y59" s="219">
        <v>6</v>
      </c>
      <c r="Z59" s="219">
        <v>7</v>
      </c>
      <c r="AA59" s="219">
        <v>1</v>
      </c>
      <c r="AB59" s="219">
        <v>3</v>
      </c>
      <c r="AC59" s="219">
        <v>6</v>
      </c>
      <c r="AD59" s="219">
        <v>9</v>
      </c>
      <c r="AE59" s="219">
        <v>1</v>
      </c>
      <c r="AF59" s="219">
        <v>6</v>
      </c>
      <c r="AG59" s="219">
        <v>3</v>
      </c>
      <c r="AH59" s="219">
        <v>9</v>
      </c>
      <c r="AI59" s="219">
        <v>1</v>
      </c>
      <c r="AJ59" s="219">
        <v>4</v>
      </c>
      <c r="AK59" s="219">
        <v>6</v>
      </c>
      <c r="AL59" s="219">
        <v>10</v>
      </c>
      <c r="AM59" s="219">
        <v>1</v>
      </c>
      <c r="AN59" s="219">
        <v>8</v>
      </c>
      <c r="AO59" s="219">
        <v>3</v>
      </c>
      <c r="AP59" s="219">
        <v>11</v>
      </c>
      <c r="AQ59" s="219">
        <v>1</v>
      </c>
      <c r="AR59" s="219">
        <v>25</v>
      </c>
      <c r="AS59" s="219">
        <v>26</v>
      </c>
      <c r="AT59" s="219">
        <v>51</v>
      </c>
      <c r="AU59" s="219">
        <v>6</v>
      </c>
      <c r="AV59" s="219">
        <v>0</v>
      </c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219">
        <v>29</v>
      </c>
      <c r="BM59" s="219">
        <v>31</v>
      </c>
      <c r="BN59" s="219">
        <v>60</v>
      </c>
      <c r="BO59" s="219">
        <v>8</v>
      </c>
    </row>
    <row r="60" spans="1:67" ht="21.95" customHeight="1" x14ac:dyDescent="0.35">
      <c r="A60" s="5">
        <v>57</v>
      </c>
      <c r="B60" s="5">
        <v>62020096</v>
      </c>
      <c r="C60" s="4" t="s">
        <v>179</v>
      </c>
      <c r="D60" s="5">
        <v>7</v>
      </c>
      <c r="E60" s="5">
        <v>1</v>
      </c>
      <c r="F60" s="5">
        <v>8</v>
      </c>
      <c r="G60" s="5">
        <v>1</v>
      </c>
      <c r="H60" s="5">
        <v>5</v>
      </c>
      <c r="I60" s="5">
        <v>1</v>
      </c>
      <c r="J60" s="5">
        <v>6</v>
      </c>
      <c r="K60" s="5">
        <v>1</v>
      </c>
      <c r="L60" s="5">
        <v>5</v>
      </c>
      <c r="M60" s="5">
        <v>3</v>
      </c>
      <c r="N60" s="5">
        <v>8</v>
      </c>
      <c r="O60" s="5">
        <v>1</v>
      </c>
      <c r="P60" s="219">
        <v>17</v>
      </c>
      <c r="Q60" s="219">
        <v>5</v>
      </c>
      <c r="R60" s="219">
        <v>22</v>
      </c>
      <c r="S60" s="219">
        <v>3</v>
      </c>
      <c r="T60" s="219">
        <v>4</v>
      </c>
      <c r="U60" s="219">
        <v>2</v>
      </c>
      <c r="V60" s="219">
        <v>6</v>
      </c>
      <c r="W60" s="219">
        <v>1</v>
      </c>
      <c r="X60" s="219">
        <v>1</v>
      </c>
      <c r="Y60" s="219">
        <v>3</v>
      </c>
      <c r="Z60" s="219">
        <v>4</v>
      </c>
      <c r="AA60" s="219">
        <v>1</v>
      </c>
      <c r="AB60" s="219">
        <v>3</v>
      </c>
      <c r="AC60" s="219">
        <v>4</v>
      </c>
      <c r="AD60" s="219">
        <v>7</v>
      </c>
      <c r="AE60" s="219">
        <v>1</v>
      </c>
      <c r="AF60" s="219">
        <v>3</v>
      </c>
      <c r="AG60" s="219">
        <v>5</v>
      </c>
      <c r="AH60" s="219">
        <v>8</v>
      </c>
      <c r="AI60" s="219">
        <v>1</v>
      </c>
      <c r="AJ60" s="219">
        <v>3</v>
      </c>
      <c r="AK60" s="219">
        <v>1</v>
      </c>
      <c r="AL60" s="219">
        <v>4</v>
      </c>
      <c r="AM60" s="219">
        <v>1</v>
      </c>
      <c r="AN60" s="219">
        <v>6</v>
      </c>
      <c r="AO60" s="219">
        <v>4</v>
      </c>
      <c r="AP60" s="219">
        <v>10</v>
      </c>
      <c r="AQ60" s="219">
        <v>1</v>
      </c>
      <c r="AR60" s="219">
        <v>20</v>
      </c>
      <c r="AS60" s="219">
        <v>19</v>
      </c>
      <c r="AT60" s="219">
        <v>39</v>
      </c>
      <c r="AU60" s="219">
        <v>6</v>
      </c>
      <c r="AV60" s="219">
        <v>0</v>
      </c>
      <c r="AW60" s="219">
        <v>0</v>
      </c>
      <c r="AX60" s="219">
        <v>0</v>
      </c>
      <c r="AY60" s="219">
        <v>0</v>
      </c>
      <c r="AZ60" s="219">
        <v>0</v>
      </c>
      <c r="BA60" s="219">
        <v>0</v>
      </c>
      <c r="BB60" s="219">
        <v>0</v>
      </c>
      <c r="BC60" s="219">
        <v>0</v>
      </c>
      <c r="BD60" s="219">
        <v>0</v>
      </c>
      <c r="BE60" s="219">
        <v>0</v>
      </c>
      <c r="BF60" s="219">
        <v>0</v>
      </c>
      <c r="BG60" s="219">
        <v>0</v>
      </c>
      <c r="BH60" s="219">
        <v>0</v>
      </c>
      <c r="BI60" s="219">
        <v>0</v>
      </c>
      <c r="BJ60" s="219">
        <v>0</v>
      </c>
      <c r="BK60" s="219">
        <v>0</v>
      </c>
      <c r="BL60" s="219">
        <v>37</v>
      </c>
      <c r="BM60" s="219">
        <v>24</v>
      </c>
      <c r="BN60" s="219">
        <v>61</v>
      </c>
      <c r="BO60" s="219">
        <v>9</v>
      </c>
    </row>
    <row r="61" spans="1:67" ht="21.95" customHeight="1" x14ac:dyDescent="0.35">
      <c r="A61" s="5">
        <v>58</v>
      </c>
      <c r="B61" s="5">
        <v>62020150</v>
      </c>
      <c r="C61" s="4" t="s">
        <v>223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3</v>
      </c>
      <c r="J61" s="5">
        <v>3</v>
      </c>
      <c r="K61" s="5">
        <v>1</v>
      </c>
      <c r="L61" s="5">
        <v>4</v>
      </c>
      <c r="M61" s="5">
        <v>6</v>
      </c>
      <c r="N61" s="5">
        <v>10</v>
      </c>
      <c r="O61" s="5">
        <v>1</v>
      </c>
      <c r="P61" s="219">
        <v>4</v>
      </c>
      <c r="Q61" s="219">
        <v>9</v>
      </c>
      <c r="R61" s="219">
        <v>13</v>
      </c>
      <c r="S61" s="219">
        <v>2</v>
      </c>
      <c r="T61" s="219">
        <v>4</v>
      </c>
      <c r="U61" s="219">
        <v>3</v>
      </c>
      <c r="V61" s="219">
        <v>7</v>
      </c>
      <c r="W61" s="219">
        <v>1</v>
      </c>
      <c r="X61" s="219">
        <v>1</v>
      </c>
      <c r="Y61" s="219">
        <v>5</v>
      </c>
      <c r="Z61" s="219">
        <v>6</v>
      </c>
      <c r="AA61" s="219">
        <v>1</v>
      </c>
      <c r="AB61" s="219">
        <v>3</v>
      </c>
      <c r="AC61" s="219">
        <v>6</v>
      </c>
      <c r="AD61" s="219">
        <v>9</v>
      </c>
      <c r="AE61" s="219">
        <v>1</v>
      </c>
      <c r="AF61" s="219">
        <v>4</v>
      </c>
      <c r="AG61" s="219">
        <v>8</v>
      </c>
      <c r="AH61" s="219">
        <v>12</v>
      </c>
      <c r="AI61" s="219">
        <v>1</v>
      </c>
      <c r="AJ61" s="219">
        <v>5</v>
      </c>
      <c r="AK61" s="219">
        <v>2</v>
      </c>
      <c r="AL61" s="219">
        <v>7</v>
      </c>
      <c r="AM61" s="219">
        <v>1</v>
      </c>
      <c r="AN61" s="219">
        <v>3</v>
      </c>
      <c r="AO61" s="219">
        <v>4</v>
      </c>
      <c r="AP61" s="219">
        <v>7</v>
      </c>
      <c r="AQ61" s="219">
        <v>1</v>
      </c>
      <c r="AR61" s="219">
        <v>20</v>
      </c>
      <c r="AS61" s="219">
        <v>28</v>
      </c>
      <c r="AT61" s="219">
        <v>48</v>
      </c>
      <c r="AU61" s="219">
        <v>6</v>
      </c>
      <c r="AV61" s="219">
        <v>0</v>
      </c>
      <c r="AW61" s="219">
        <v>0</v>
      </c>
      <c r="AX61" s="219">
        <v>0</v>
      </c>
      <c r="AY61" s="219">
        <v>0</v>
      </c>
      <c r="AZ61" s="219">
        <v>0</v>
      </c>
      <c r="BA61" s="219">
        <v>0</v>
      </c>
      <c r="BB61" s="219">
        <v>0</v>
      </c>
      <c r="BC61" s="219">
        <v>0</v>
      </c>
      <c r="BD61" s="219">
        <v>0</v>
      </c>
      <c r="BE61" s="219">
        <v>0</v>
      </c>
      <c r="BF61" s="219">
        <v>0</v>
      </c>
      <c r="BG61" s="219">
        <v>0</v>
      </c>
      <c r="BH61" s="219">
        <v>0</v>
      </c>
      <c r="BI61" s="219">
        <v>0</v>
      </c>
      <c r="BJ61" s="219">
        <v>0</v>
      </c>
      <c r="BK61" s="219">
        <v>0</v>
      </c>
      <c r="BL61" s="219">
        <v>24</v>
      </c>
      <c r="BM61" s="219">
        <v>37</v>
      </c>
      <c r="BN61" s="219">
        <v>61</v>
      </c>
      <c r="BO61" s="219">
        <v>8</v>
      </c>
    </row>
    <row r="62" spans="1:67" ht="21.95" customHeight="1" x14ac:dyDescent="0.35">
      <c r="A62" s="5">
        <v>59</v>
      </c>
      <c r="B62" s="5">
        <v>62020153</v>
      </c>
      <c r="C62" s="4" t="s">
        <v>226</v>
      </c>
      <c r="D62" s="5">
        <v>3</v>
      </c>
      <c r="E62" s="5">
        <v>2</v>
      </c>
      <c r="F62" s="5">
        <v>5</v>
      </c>
      <c r="G62" s="5">
        <v>1</v>
      </c>
      <c r="H62" s="5">
        <v>1</v>
      </c>
      <c r="I62" s="5">
        <v>4</v>
      </c>
      <c r="J62" s="5">
        <v>5</v>
      </c>
      <c r="K62" s="5">
        <v>1</v>
      </c>
      <c r="L62" s="5">
        <v>2</v>
      </c>
      <c r="M62" s="5">
        <v>1</v>
      </c>
      <c r="N62" s="5">
        <v>3</v>
      </c>
      <c r="O62" s="5">
        <v>1</v>
      </c>
      <c r="P62" s="219">
        <v>6</v>
      </c>
      <c r="Q62" s="219">
        <v>7</v>
      </c>
      <c r="R62" s="219">
        <v>13</v>
      </c>
      <c r="S62" s="219">
        <v>3</v>
      </c>
      <c r="T62" s="219">
        <v>5</v>
      </c>
      <c r="U62" s="219">
        <v>3</v>
      </c>
      <c r="V62" s="219">
        <v>8</v>
      </c>
      <c r="W62" s="219">
        <v>1</v>
      </c>
      <c r="X62" s="219">
        <v>2</v>
      </c>
      <c r="Y62" s="219">
        <v>3</v>
      </c>
      <c r="Z62" s="219">
        <v>5</v>
      </c>
      <c r="AA62" s="219">
        <v>1</v>
      </c>
      <c r="AB62" s="219">
        <v>5</v>
      </c>
      <c r="AC62" s="219">
        <v>3</v>
      </c>
      <c r="AD62" s="219">
        <v>8</v>
      </c>
      <c r="AE62" s="219">
        <v>1</v>
      </c>
      <c r="AF62" s="219">
        <v>0</v>
      </c>
      <c r="AG62" s="219">
        <v>4</v>
      </c>
      <c r="AH62" s="219">
        <v>4</v>
      </c>
      <c r="AI62" s="219">
        <v>1</v>
      </c>
      <c r="AJ62" s="219">
        <v>6</v>
      </c>
      <c r="AK62" s="219">
        <v>5</v>
      </c>
      <c r="AL62" s="219">
        <v>11</v>
      </c>
      <c r="AM62" s="219">
        <v>1</v>
      </c>
      <c r="AN62" s="219">
        <v>7</v>
      </c>
      <c r="AO62" s="219">
        <v>5</v>
      </c>
      <c r="AP62" s="219">
        <v>12</v>
      </c>
      <c r="AQ62" s="219">
        <v>1</v>
      </c>
      <c r="AR62" s="219">
        <v>25</v>
      </c>
      <c r="AS62" s="219">
        <v>23</v>
      </c>
      <c r="AT62" s="219">
        <v>48</v>
      </c>
      <c r="AU62" s="219">
        <v>6</v>
      </c>
      <c r="AV62" s="219">
        <v>0</v>
      </c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219">
        <v>31</v>
      </c>
      <c r="BM62" s="219">
        <v>30</v>
      </c>
      <c r="BN62" s="219">
        <v>61</v>
      </c>
      <c r="BO62" s="219">
        <v>9</v>
      </c>
    </row>
    <row r="63" spans="1:67" ht="21.95" customHeight="1" x14ac:dyDescent="0.35">
      <c r="A63" s="5">
        <v>60</v>
      </c>
      <c r="B63" s="5">
        <v>62020156</v>
      </c>
      <c r="C63" s="4" t="s">
        <v>228</v>
      </c>
      <c r="D63" s="5">
        <v>0</v>
      </c>
      <c r="E63" s="5">
        <v>0</v>
      </c>
      <c r="F63" s="5">
        <v>0</v>
      </c>
      <c r="G63" s="5">
        <v>0</v>
      </c>
      <c r="H63" s="5">
        <v>3</v>
      </c>
      <c r="I63" s="5">
        <v>0</v>
      </c>
      <c r="J63" s="5">
        <v>3</v>
      </c>
      <c r="K63" s="5">
        <v>1</v>
      </c>
      <c r="L63" s="5">
        <v>2</v>
      </c>
      <c r="M63" s="5">
        <v>2</v>
      </c>
      <c r="N63" s="5">
        <v>4</v>
      </c>
      <c r="O63" s="5">
        <v>1</v>
      </c>
      <c r="P63" s="219">
        <v>5</v>
      </c>
      <c r="Q63" s="219">
        <v>2</v>
      </c>
      <c r="R63" s="219">
        <v>7</v>
      </c>
      <c r="S63" s="219">
        <v>2</v>
      </c>
      <c r="T63" s="219">
        <v>8</v>
      </c>
      <c r="U63" s="219">
        <v>4</v>
      </c>
      <c r="V63" s="219">
        <v>12</v>
      </c>
      <c r="W63" s="219">
        <v>1</v>
      </c>
      <c r="X63" s="219">
        <v>0</v>
      </c>
      <c r="Y63" s="219">
        <v>5</v>
      </c>
      <c r="Z63" s="219">
        <v>5</v>
      </c>
      <c r="AA63" s="219">
        <v>1</v>
      </c>
      <c r="AB63" s="219">
        <v>5</v>
      </c>
      <c r="AC63" s="219">
        <v>0</v>
      </c>
      <c r="AD63" s="219">
        <v>5</v>
      </c>
      <c r="AE63" s="219">
        <v>1</v>
      </c>
      <c r="AF63" s="219">
        <v>4</v>
      </c>
      <c r="AG63" s="219">
        <v>4</v>
      </c>
      <c r="AH63" s="219">
        <v>8</v>
      </c>
      <c r="AI63" s="219">
        <v>1</v>
      </c>
      <c r="AJ63" s="219">
        <v>7</v>
      </c>
      <c r="AK63" s="219">
        <v>3</v>
      </c>
      <c r="AL63" s="219">
        <v>10</v>
      </c>
      <c r="AM63" s="219">
        <v>1</v>
      </c>
      <c r="AN63" s="219">
        <v>10</v>
      </c>
      <c r="AO63" s="219">
        <v>4</v>
      </c>
      <c r="AP63" s="219">
        <v>14</v>
      </c>
      <c r="AQ63" s="219">
        <v>1</v>
      </c>
      <c r="AR63" s="219">
        <v>34</v>
      </c>
      <c r="AS63" s="219">
        <v>20</v>
      </c>
      <c r="AT63" s="219">
        <v>54</v>
      </c>
      <c r="AU63" s="219">
        <v>6</v>
      </c>
      <c r="AV63" s="219">
        <v>0</v>
      </c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219">
        <v>39</v>
      </c>
      <c r="BM63" s="219">
        <v>22</v>
      </c>
      <c r="BN63" s="219">
        <v>61</v>
      </c>
      <c r="BO63" s="219">
        <v>8</v>
      </c>
    </row>
    <row r="64" spans="1:67" ht="21.95" customHeight="1" x14ac:dyDescent="0.35">
      <c r="A64" s="5">
        <v>61</v>
      </c>
      <c r="B64" s="5">
        <v>62020024</v>
      </c>
      <c r="C64" s="4" t="s">
        <v>120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4</v>
      </c>
      <c r="J64" s="5">
        <v>4</v>
      </c>
      <c r="K64" s="5">
        <v>1</v>
      </c>
      <c r="L64" s="5">
        <v>4</v>
      </c>
      <c r="M64" s="5">
        <v>3</v>
      </c>
      <c r="N64" s="5">
        <v>7</v>
      </c>
      <c r="O64" s="5">
        <v>1</v>
      </c>
      <c r="P64" s="219">
        <v>4</v>
      </c>
      <c r="Q64" s="219">
        <v>7</v>
      </c>
      <c r="R64" s="219">
        <v>11</v>
      </c>
      <c r="S64" s="219">
        <v>2</v>
      </c>
      <c r="T64" s="219">
        <v>3</v>
      </c>
      <c r="U64" s="219">
        <v>5</v>
      </c>
      <c r="V64" s="219">
        <v>8</v>
      </c>
      <c r="W64" s="219">
        <v>1</v>
      </c>
      <c r="X64" s="219">
        <v>1</v>
      </c>
      <c r="Y64" s="219">
        <v>5</v>
      </c>
      <c r="Z64" s="219">
        <v>6</v>
      </c>
      <c r="AA64" s="219">
        <v>1</v>
      </c>
      <c r="AB64" s="219">
        <v>4</v>
      </c>
      <c r="AC64" s="219">
        <v>2</v>
      </c>
      <c r="AD64" s="219">
        <v>6</v>
      </c>
      <c r="AE64" s="219">
        <v>1</v>
      </c>
      <c r="AF64" s="219">
        <v>6</v>
      </c>
      <c r="AG64" s="219">
        <v>5</v>
      </c>
      <c r="AH64" s="219">
        <v>11</v>
      </c>
      <c r="AI64" s="219">
        <v>1</v>
      </c>
      <c r="AJ64" s="219">
        <v>6</v>
      </c>
      <c r="AK64" s="219">
        <v>1</v>
      </c>
      <c r="AL64" s="219">
        <v>7</v>
      </c>
      <c r="AM64" s="219">
        <v>1</v>
      </c>
      <c r="AN64" s="219">
        <v>7</v>
      </c>
      <c r="AO64" s="219">
        <v>6</v>
      </c>
      <c r="AP64" s="219">
        <v>13</v>
      </c>
      <c r="AQ64" s="219">
        <v>1</v>
      </c>
      <c r="AR64" s="219">
        <v>27</v>
      </c>
      <c r="AS64" s="219">
        <v>24</v>
      </c>
      <c r="AT64" s="219">
        <v>51</v>
      </c>
      <c r="AU64" s="219">
        <v>6</v>
      </c>
      <c r="AV64" s="219">
        <v>0</v>
      </c>
      <c r="AW64" s="219">
        <v>0</v>
      </c>
      <c r="AX64" s="219">
        <v>0</v>
      </c>
      <c r="AY64" s="219">
        <v>0</v>
      </c>
      <c r="AZ64" s="219">
        <v>0</v>
      </c>
      <c r="BA64" s="219">
        <v>0</v>
      </c>
      <c r="BB64" s="219">
        <v>0</v>
      </c>
      <c r="BC64" s="219">
        <v>0</v>
      </c>
      <c r="BD64" s="219">
        <v>0</v>
      </c>
      <c r="BE64" s="219">
        <v>0</v>
      </c>
      <c r="BF64" s="219">
        <v>0</v>
      </c>
      <c r="BG64" s="219">
        <v>0</v>
      </c>
      <c r="BH64" s="219">
        <v>0</v>
      </c>
      <c r="BI64" s="219">
        <v>0</v>
      </c>
      <c r="BJ64" s="219">
        <v>0</v>
      </c>
      <c r="BK64" s="219">
        <v>0</v>
      </c>
      <c r="BL64" s="219">
        <v>31</v>
      </c>
      <c r="BM64" s="219">
        <v>31</v>
      </c>
      <c r="BN64" s="219">
        <v>62</v>
      </c>
      <c r="BO64" s="219">
        <v>8</v>
      </c>
    </row>
    <row r="65" spans="1:67" ht="21.95" customHeight="1" x14ac:dyDescent="0.35">
      <c r="A65" s="5">
        <v>62</v>
      </c>
      <c r="B65" s="5">
        <v>62020179</v>
      </c>
      <c r="C65" s="4" t="s">
        <v>250</v>
      </c>
      <c r="D65" s="5">
        <v>1</v>
      </c>
      <c r="E65" s="5">
        <v>3</v>
      </c>
      <c r="F65" s="5">
        <v>4</v>
      </c>
      <c r="G65" s="5">
        <v>1</v>
      </c>
      <c r="H65" s="5">
        <v>5</v>
      </c>
      <c r="I65" s="5">
        <v>4</v>
      </c>
      <c r="J65" s="5">
        <v>9</v>
      </c>
      <c r="K65" s="5">
        <v>1</v>
      </c>
      <c r="L65" s="5">
        <v>3</v>
      </c>
      <c r="M65" s="5">
        <v>2</v>
      </c>
      <c r="N65" s="5">
        <v>5</v>
      </c>
      <c r="O65" s="5">
        <v>1</v>
      </c>
      <c r="P65" s="219">
        <v>9</v>
      </c>
      <c r="Q65" s="219">
        <v>9</v>
      </c>
      <c r="R65" s="219">
        <v>18</v>
      </c>
      <c r="S65" s="219">
        <v>3</v>
      </c>
      <c r="T65" s="219">
        <v>2</v>
      </c>
      <c r="U65" s="219">
        <v>2</v>
      </c>
      <c r="V65" s="219">
        <v>4</v>
      </c>
      <c r="W65" s="219">
        <v>1</v>
      </c>
      <c r="X65" s="219">
        <v>7</v>
      </c>
      <c r="Y65" s="219">
        <v>3</v>
      </c>
      <c r="Z65" s="219">
        <v>10</v>
      </c>
      <c r="AA65" s="219">
        <v>1</v>
      </c>
      <c r="AB65" s="219">
        <v>3</v>
      </c>
      <c r="AC65" s="219">
        <v>3</v>
      </c>
      <c r="AD65" s="219">
        <v>6</v>
      </c>
      <c r="AE65" s="219">
        <v>1</v>
      </c>
      <c r="AF65" s="219">
        <v>1</v>
      </c>
      <c r="AG65" s="219">
        <v>6</v>
      </c>
      <c r="AH65" s="219">
        <v>7</v>
      </c>
      <c r="AI65" s="219">
        <v>1</v>
      </c>
      <c r="AJ65" s="219">
        <v>3</v>
      </c>
      <c r="AK65" s="219">
        <v>7</v>
      </c>
      <c r="AL65" s="219">
        <v>10</v>
      </c>
      <c r="AM65" s="219">
        <v>1</v>
      </c>
      <c r="AN65" s="219">
        <v>3</v>
      </c>
      <c r="AO65" s="219">
        <v>4</v>
      </c>
      <c r="AP65" s="219">
        <v>7</v>
      </c>
      <c r="AQ65" s="219">
        <v>1</v>
      </c>
      <c r="AR65" s="219">
        <v>19</v>
      </c>
      <c r="AS65" s="219">
        <v>25</v>
      </c>
      <c r="AT65" s="219">
        <v>44</v>
      </c>
      <c r="AU65" s="219">
        <v>6</v>
      </c>
      <c r="AV65" s="219">
        <v>0</v>
      </c>
      <c r="AW65" s="219">
        <v>0</v>
      </c>
      <c r="AX65" s="219">
        <v>0</v>
      </c>
      <c r="AY65" s="219">
        <v>0</v>
      </c>
      <c r="AZ65" s="219">
        <v>0</v>
      </c>
      <c r="BA65" s="219">
        <v>0</v>
      </c>
      <c r="BB65" s="219">
        <v>0</v>
      </c>
      <c r="BC65" s="219">
        <v>0</v>
      </c>
      <c r="BD65" s="219">
        <v>0</v>
      </c>
      <c r="BE65" s="219">
        <v>0</v>
      </c>
      <c r="BF65" s="219">
        <v>0</v>
      </c>
      <c r="BG65" s="219">
        <v>0</v>
      </c>
      <c r="BH65" s="219">
        <v>0</v>
      </c>
      <c r="BI65" s="219">
        <v>0</v>
      </c>
      <c r="BJ65" s="219">
        <v>0</v>
      </c>
      <c r="BK65" s="219">
        <v>0</v>
      </c>
      <c r="BL65" s="219">
        <v>28</v>
      </c>
      <c r="BM65" s="219">
        <v>34</v>
      </c>
      <c r="BN65" s="219">
        <v>62</v>
      </c>
      <c r="BO65" s="219">
        <v>9</v>
      </c>
    </row>
    <row r="66" spans="1:67" ht="21.95" customHeight="1" x14ac:dyDescent="0.35">
      <c r="A66" s="5">
        <v>63</v>
      </c>
      <c r="B66" s="5">
        <v>62020204</v>
      </c>
      <c r="C66" s="4" t="s">
        <v>274</v>
      </c>
      <c r="D66" s="5">
        <v>1</v>
      </c>
      <c r="E66" s="5">
        <v>3</v>
      </c>
      <c r="F66" s="5">
        <v>4</v>
      </c>
      <c r="G66" s="5">
        <v>1</v>
      </c>
      <c r="H66" s="5">
        <v>6</v>
      </c>
      <c r="I66" s="5">
        <v>3</v>
      </c>
      <c r="J66" s="5">
        <v>9</v>
      </c>
      <c r="K66" s="5">
        <v>1</v>
      </c>
      <c r="L66" s="5">
        <v>6</v>
      </c>
      <c r="M66" s="5">
        <v>0</v>
      </c>
      <c r="N66" s="5">
        <v>6</v>
      </c>
      <c r="O66" s="5">
        <v>1</v>
      </c>
      <c r="P66" s="219">
        <v>13</v>
      </c>
      <c r="Q66" s="219">
        <v>6</v>
      </c>
      <c r="R66" s="219">
        <v>19</v>
      </c>
      <c r="S66" s="219">
        <v>3</v>
      </c>
      <c r="T66" s="219">
        <v>4</v>
      </c>
      <c r="U66" s="219">
        <v>4</v>
      </c>
      <c r="V66" s="219">
        <v>8</v>
      </c>
      <c r="W66" s="219">
        <v>1</v>
      </c>
      <c r="X66" s="219">
        <v>5</v>
      </c>
      <c r="Y66" s="219">
        <v>2</v>
      </c>
      <c r="Z66" s="219">
        <v>7</v>
      </c>
      <c r="AA66" s="219">
        <v>1</v>
      </c>
      <c r="AB66" s="219">
        <v>0</v>
      </c>
      <c r="AC66" s="219">
        <v>4</v>
      </c>
      <c r="AD66" s="219">
        <v>4</v>
      </c>
      <c r="AE66" s="219">
        <v>1</v>
      </c>
      <c r="AF66" s="219">
        <v>7</v>
      </c>
      <c r="AG66" s="219">
        <v>0</v>
      </c>
      <c r="AH66" s="219">
        <v>7</v>
      </c>
      <c r="AI66" s="219">
        <v>1</v>
      </c>
      <c r="AJ66" s="219">
        <v>5</v>
      </c>
      <c r="AK66" s="219">
        <v>4</v>
      </c>
      <c r="AL66" s="219">
        <v>9</v>
      </c>
      <c r="AM66" s="219">
        <v>1</v>
      </c>
      <c r="AN66" s="219">
        <v>3</v>
      </c>
      <c r="AO66" s="219">
        <v>5</v>
      </c>
      <c r="AP66" s="219">
        <v>8</v>
      </c>
      <c r="AQ66" s="219">
        <v>1</v>
      </c>
      <c r="AR66" s="219">
        <v>24</v>
      </c>
      <c r="AS66" s="219">
        <v>19</v>
      </c>
      <c r="AT66" s="219">
        <v>43</v>
      </c>
      <c r="AU66" s="219">
        <v>6</v>
      </c>
      <c r="AV66" s="219">
        <v>0</v>
      </c>
      <c r="AW66" s="219">
        <v>0</v>
      </c>
      <c r="AX66" s="219">
        <v>0</v>
      </c>
      <c r="AY66" s="219">
        <v>0</v>
      </c>
      <c r="AZ66" s="219">
        <v>0</v>
      </c>
      <c r="BA66" s="219">
        <v>0</v>
      </c>
      <c r="BB66" s="219">
        <v>0</v>
      </c>
      <c r="BC66" s="219">
        <v>0</v>
      </c>
      <c r="BD66" s="219">
        <v>0</v>
      </c>
      <c r="BE66" s="219">
        <v>0</v>
      </c>
      <c r="BF66" s="219">
        <v>0</v>
      </c>
      <c r="BG66" s="219">
        <v>0</v>
      </c>
      <c r="BH66" s="219">
        <v>0</v>
      </c>
      <c r="BI66" s="219">
        <v>0</v>
      </c>
      <c r="BJ66" s="219">
        <v>0</v>
      </c>
      <c r="BK66" s="219">
        <v>0</v>
      </c>
      <c r="BL66" s="219">
        <v>37</v>
      </c>
      <c r="BM66" s="219">
        <v>25</v>
      </c>
      <c r="BN66" s="219">
        <v>62</v>
      </c>
      <c r="BO66" s="219">
        <v>9</v>
      </c>
    </row>
    <row r="67" spans="1:67" ht="21.95" customHeight="1" x14ac:dyDescent="0.35">
      <c r="A67" s="5">
        <v>64</v>
      </c>
      <c r="B67" s="5">
        <v>62020183</v>
      </c>
      <c r="C67" s="4" t="s">
        <v>253</v>
      </c>
      <c r="D67" s="5">
        <v>2</v>
      </c>
      <c r="E67" s="5">
        <v>2</v>
      </c>
      <c r="F67" s="5">
        <v>4</v>
      </c>
      <c r="G67" s="5">
        <v>1</v>
      </c>
      <c r="H67" s="5">
        <v>3</v>
      </c>
      <c r="I67" s="5">
        <v>3</v>
      </c>
      <c r="J67" s="5">
        <v>6</v>
      </c>
      <c r="K67" s="5">
        <v>1</v>
      </c>
      <c r="L67" s="5">
        <v>3</v>
      </c>
      <c r="M67" s="5">
        <v>3</v>
      </c>
      <c r="N67" s="5">
        <v>6</v>
      </c>
      <c r="O67" s="5">
        <v>1</v>
      </c>
      <c r="P67" s="219">
        <v>8</v>
      </c>
      <c r="Q67" s="219">
        <v>8</v>
      </c>
      <c r="R67" s="219">
        <v>16</v>
      </c>
      <c r="S67" s="219">
        <v>3</v>
      </c>
      <c r="T67" s="219">
        <v>4</v>
      </c>
      <c r="U67" s="219">
        <v>1</v>
      </c>
      <c r="V67" s="219">
        <v>5</v>
      </c>
      <c r="W67" s="219">
        <v>1</v>
      </c>
      <c r="X67" s="219">
        <v>9</v>
      </c>
      <c r="Y67" s="219">
        <v>4</v>
      </c>
      <c r="Z67" s="219">
        <v>13</v>
      </c>
      <c r="AA67" s="219">
        <v>1</v>
      </c>
      <c r="AB67" s="219">
        <v>3</v>
      </c>
      <c r="AC67" s="219">
        <v>2</v>
      </c>
      <c r="AD67" s="219">
        <v>5</v>
      </c>
      <c r="AE67" s="219">
        <v>1</v>
      </c>
      <c r="AF67" s="219">
        <v>3</v>
      </c>
      <c r="AG67" s="219">
        <v>5</v>
      </c>
      <c r="AH67" s="219">
        <v>8</v>
      </c>
      <c r="AI67" s="219">
        <v>1</v>
      </c>
      <c r="AJ67" s="219">
        <v>7</v>
      </c>
      <c r="AK67" s="219">
        <v>5</v>
      </c>
      <c r="AL67" s="219">
        <v>12</v>
      </c>
      <c r="AM67" s="219">
        <v>1</v>
      </c>
      <c r="AN67" s="219">
        <v>1</v>
      </c>
      <c r="AO67" s="219">
        <v>3</v>
      </c>
      <c r="AP67" s="219">
        <v>4</v>
      </c>
      <c r="AQ67" s="219">
        <v>1</v>
      </c>
      <c r="AR67" s="219">
        <v>27</v>
      </c>
      <c r="AS67" s="219">
        <v>20</v>
      </c>
      <c r="AT67" s="219">
        <v>47</v>
      </c>
      <c r="AU67" s="219">
        <v>6</v>
      </c>
      <c r="AV67" s="219">
        <v>0</v>
      </c>
      <c r="AW67" s="219">
        <v>0</v>
      </c>
      <c r="AX67" s="219">
        <v>0</v>
      </c>
      <c r="AY67" s="219">
        <v>0</v>
      </c>
      <c r="AZ67" s="219">
        <v>0</v>
      </c>
      <c r="BA67" s="219">
        <v>0</v>
      </c>
      <c r="BB67" s="219">
        <v>0</v>
      </c>
      <c r="BC67" s="219">
        <v>0</v>
      </c>
      <c r="BD67" s="219">
        <v>0</v>
      </c>
      <c r="BE67" s="219">
        <v>0</v>
      </c>
      <c r="BF67" s="219">
        <v>0</v>
      </c>
      <c r="BG67" s="219">
        <v>0</v>
      </c>
      <c r="BH67" s="219">
        <v>0</v>
      </c>
      <c r="BI67" s="219">
        <v>0</v>
      </c>
      <c r="BJ67" s="219">
        <v>0</v>
      </c>
      <c r="BK67" s="219">
        <v>0</v>
      </c>
      <c r="BL67" s="219">
        <v>35</v>
      </c>
      <c r="BM67" s="219">
        <v>28</v>
      </c>
      <c r="BN67" s="219">
        <v>63</v>
      </c>
      <c r="BO67" s="219">
        <v>9</v>
      </c>
    </row>
    <row r="68" spans="1:67" ht="21.95" customHeight="1" x14ac:dyDescent="0.35">
      <c r="A68" s="5">
        <v>65</v>
      </c>
      <c r="B68" s="5">
        <v>62020110</v>
      </c>
      <c r="C68" s="4" t="s">
        <v>191</v>
      </c>
      <c r="D68" s="5">
        <v>0</v>
      </c>
      <c r="E68" s="5">
        <v>0</v>
      </c>
      <c r="F68" s="5">
        <v>0</v>
      </c>
      <c r="G68" s="5">
        <v>0</v>
      </c>
      <c r="H68" s="5">
        <v>2</v>
      </c>
      <c r="I68" s="5">
        <v>5</v>
      </c>
      <c r="J68" s="5">
        <v>7</v>
      </c>
      <c r="K68" s="5">
        <v>1</v>
      </c>
      <c r="L68" s="5">
        <v>3</v>
      </c>
      <c r="M68" s="5">
        <v>3</v>
      </c>
      <c r="N68" s="5">
        <v>6</v>
      </c>
      <c r="O68" s="5">
        <v>1</v>
      </c>
      <c r="P68" s="219">
        <v>5</v>
      </c>
      <c r="Q68" s="219">
        <v>8</v>
      </c>
      <c r="R68" s="219">
        <v>13</v>
      </c>
      <c r="S68" s="219">
        <v>2</v>
      </c>
      <c r="T68" s="219">
        <v>1</v>
      </c>
      <c r="U68" s="219">
        <v>6</v>
      </c>
      <c r="V68" s="219">
        <v>7</v>
      </c>
      <c r="W68" s="219">
        <v>1</v>
      </c>
      <c r="X68" s="219">
        <v>5</v>
      </c>
      <c r="Y68" s="219">
        <v>4</v>
      </c>
      <c r="Z68" s="219">
        <v>9</v>
      </c>
      <c r="AA68" s="219">
        <v>1</v>
      </c>
      <c r="AB68" s="219">
        <v>3</v>
      </c>
      <c r="AC68" s="219">
        <v>7</v>
      </c>
      <c r="AD68" s="219">
        <v>10</v>
      </c>
      <c r="AE68" s="219">
        <v>1</v>
      </c>
      <c r="AF68" s="219">
        <v>4</v>
      </c>
      <c r="AG68" s="219">
        <v>2</v>
      </c>
      <c r="AH68" s="219">
        <v>6</v>
      </c>
      <c r="AI68" s="219">
        <v>1</v>
      </c>
      <c r="AJ68" s="219">
        <v>2</v>
      </c>
      <c r="AK68" s="219">
        <v>3</v>
      </c>
      <c r="AL68" s="219">
        <v>5</v>
      </c>
      <c r="AM68" s="219">
        <v>1</v>
      </c>
      <c r="AN68" s="219">
        <v>7</v>
      </c>
      <c r="AO68" s="219">
        <v>7</v>
      </c>
      <c r="AP68" s="219">
        <v>14</v>
      </c>
      <c r="AQ68" s="219">
        <v>1</v>
      </c>
      <c r="AR68" s="219">
        <v>22</v>
      </c>
      <c r="AS68" s="219">
        <v>29</v>
      </c>
      <c r="AT68" s="219">
        <v>51</v>
      </c>
      <c r="AU68" s="219">
        <v>6</v>
      </c>
      <c r="AV68" s="219">
        <v>0</v>
      </c>
      <c r="AW68" s="219">
        <v>0</v>
      </c>
      <c r="AX68" s="219">
        <v>0</v>
      </c>
      <c r="AY68" s="219">
        <v>0</v>
      </c>
      <c r="AZ68" s="219">
        <v>0</v>
      </c>
      <c r="BA68" s="219">
        <v>0</v>
      </c>
      <c r="BB68" s="219">
        <v>0</v>
      </c>
      <c r="BC68" s="219">
        <v>0</v>
      </c>
      <c r="BD68" s="219">
        <v>0</v>
      </c>
      <c r="BE68" s="219">
        <v>0</v>
      </c>
      <c r="BF68" s="219">
        <v>0</v>
      </c>
      <c r="BG68" s="219">
        <v>0</v>
      </c>
      <c r="BH68" s="219">
        <v>0</v>
      </c>
      <c r="BI68" s="219">
        <v>0</v>
      </c>
      <c r="BJ68" s="219">
        <v>0</v>
      </c>
      <c r="BK68" s="219">
        <v>0</v>
      </c>
      <c r="BL68" s="219">
        <v>27</v>
      </c>
      <c r="BM68" s="219">
        <v>37</v>
      </c>
      <c r="BN68" s="219">
        <v>64</v>
      </c>
      <c r="BO68" s="219">
        <v>8</v>
      </c>
    </row>
    <row r="69" spans="1:67" ht="21.95" customHeight="1" x14ac:dyDescent="0.35">
      <c r="A69" s="5">
        <v>66</v>
      </c>
      <c r="B69" s="5">
        <v>62020148</v>
      </c>
      <c r="C69" s="4" t="s">
        <v>222</v>
      </c>
      <c r="D69" s="5">
        <v>2</v>
      </c>
      <c r="E69" s="5">
        <v>5</v>
      </c>
      <c r="F69" s="5">
        <v>7</v>
      </c>
      <c r="G69" s="5">
        <v>1</v>
      </c>
      <c r="H69" s="5">
        <v>4</v>
      </c>
      <c r="I69" s="5">
        <v>3</v>
      </c>
      <c r="J69" s="5">
        <v>7</v>
      </c>
      <c r="K69" s="5">
        <v>1</v>
      </c>
      <c r="L69" s="5">
        <v>6</v>
      </c>
      <c r="M69" s="5">
        <v>6</v>
      </c>
      <c r="N69" s="5">
        <v>12</v>
      </c>
      <c r="O69" s="5">
        <v>1</v>
      </c>
      <c r="P69" s="219">
        <v>12</v>
      </c>
      <c r="Q69" s="219">
        <v>14</v>
      </c>
      <c r="R69" s="219">
        <v>26</v>
      </c>
      <c r="S69" s="219">
        <v>3</v>
      </c>
      <c r="T69" s="219">
        <v>0</v>
      </c>
      <c r="U69" s="219">
        <v>2</v>
      </c>
      <c r="V69" s="219">
        <v>2</v>
      </c>
      <c r="W69" s="219">
        <v>1</v>
      </c>
      <c r="X69" s="219">
        <v>1</v>
      </c>
      <c r="Y69" s="219">
        <v>1</v>
      </c>
      <c r="Z69" s="219">
        <v>2</v>
      </c>
      <c r="AA69" s="219">
        <v>1</v>
      </c>
      <c r="AB69" s="219">
        <v>3</v>
      </c>
      <c r="AC69" s="219">
        <v>0</v>
      </c>
      <c r="AD69" s="219">
        <v>3</v>
      </c>
      <c r="AE69" s="219">
        <v>1</v>
      </c>
      <c r="AF69" s="219">
        <v>6</v>
      </c>
      <c r="AG69" s="219">
        <v>5</v>
      </c>
      <c r="AH69" s="219">
        <v>11</v>
      </c>
      <c r="AI69" s="219">
        <v>1</v>
      </c>
      <c r="AJ69" s="219">
        <v>4</v>
      </c>
      <c r="AK69" s="219">
        <v>10</v>
      </c>
      <c r="AL69" s="219">
        <v>14</v>
      </c>
      <c r="AM69" s="219">
        <v>1</v>
      </c>
      <c r="AN69" s="219">
        <v>4</v>
      </c>
      <c r="AO69" s="219">
        <v>3</v>
      </c>
      <c r="AP69" s="219">
        <v>7</v>
      </c>
      <c r="AQ69" s="219">
        <v>1</v>
      </c>
      <c r="AR69" s="219">
        <v>18</v>
      </c>
      <c r="AS69" s="219">
        <v>21</v>
      </c>
      <c r="AT69" s="219">
        <v>39</v>
      </c>
      <c r="AU69" s="219">
        <v>6</v>
      </c>
      <c r="AV69" s="219">
        <v>0</v>
      </c>
      <c r="AW69" s="219">
        <v>0</v>
      </c>
      <c r="AX69" s="219">
        <v>0</v>
      </c>
      <c r="AY69" s="219">
        <v>0</v>
      </c>
      <c r="AZ69" s="219">
        <v>0</v>
      </c>
      <c r="BA69" s="219">
        <v>0</v>
      </c>
      <c r="BB69" s="219">
        <v>0</v>
      </c>
      <c r="BC69" s="219">
        <v>0</v>
      </c>
      <c r="BD69" s="219">
        <v>0</v>
      </c>
      <c r="BE69" s="219">
        <v>0</v>
      </c>
      <c r="BF69" s="219">
        <v>0</v>
      </c>
      <c r="BG69" s="219">
        <v>0</v>
      </c>
      <c r="BH69" s="219">
        <v>0</v>
      </c>
      <c r="BI69" s="219">
        <v>0</v>
      </c>
      <c r="BJ69" s="219">
        <v>0</v>
      </c>
      <c r="BK69" s="219">
        <v>0</v>
      </c>
      <c r="BL69" s="219">
        <v>30</v>
      </c>
      <c r="BM69" s="219">
        <v>35</v>
      </c>
      <c r="BN69" s="219">
        <v>65</v>
      </c>
      <c r="BO69" s="219">
        <v>9</v>
      </c>
    </row>
    <row r="70" spans="1:67" ht="21.95" customHeight="1" x14ac:dyDescent="0.35">
      <c r="A70" s="5">
        <v>67</v>
      </c>
      <c r="B70" s="5">
        <v>62020112</v>
      </c>
      <c r="C70" s="4" t="s">
        <v>193</v>
      </c>
      <c r="D70" s="5">
        <v>0</v>
      </c>
      <c r="E70" s="5">
        <v>0</v>
      </c>
      <c r="F70" s="5">
        <v>0</v>
      </c>
      <c r="G70" s="5">
        <v>0</v>
      </c>
      <c r="H70" s="5">
        <v>6</v>
      </c>
      <c r="I70" s="5">
        <v>3</v>
      </c>
      <c r="J70" s="5">
        <v>9</v>
      </c>
      <c r="K70" s="5">
        <v>1</v>
      </c>
      <c r="L70" s="5">
        <v>1</v>
      </c>
      <c r="M70" s="5">
        <v>4</v>
      </c>
      <c r="N70" s="5">
        <v>5</v>
      </c>
      <c r="O70" s="5">
        <v>1</v>
      </c>
      <c r="P70" s="219">
        <v>7</v>
      </c>
      <c r="Q70" s="219">
        <v>7</v>
      </c>
      <c r="R70" s="219">
        <v>14</v>
      </c>
      <c r="S70" s="219">
        <v>2</v>
      </c>
      <c r="T70" s="219">
        <v>4</v>
      </c>
      <c r="U70" s="219">
        <v>1</v>
      </c>
      <c r="V70" s="219">
        <v>5</v>
      </c>
      <c r="W70" s="219">
        <v>1</v>
      </c>
      <c r="X70" s="219">
        <v>1</v>
      </c>
      <c r="Y70" s="219">
        <v>3</v>
      </c>
      <c r="Z70" s="219">
        <v>4</v>
      </c>
      <c r="AA70" s="219">
        <v>1</v>
      </c>
      <c r="AB70" s="219">
        <v>7</v>
      </c>
      <c r="AC70" s="219">
        <v>2</v>
      </c>
      <c r="AD70" s="219">
        <v>9</v>
      </c>
      <c r="AE70" s="219">
        <v>1</v>
      </c>
      <c r="AF70" s="219">
        <v>2</v>
      </c>
      <c r="AG70" s="219">
        <v>3</v>
      </c>
      <c r="AH70" s="219">
        <v>5</v>
      </c>
      <c r="AI70" s="219">
        <v>1</v>
      </c>
      <c r="AJ70" s="219">
        <v>2</v>
      </c>
      <c r="AK70" s="219">
        <v>5</v>
      </c>
      <c r="AL70" s="219">
        <v>7</v>
      </c>
      <c r="AM70" s="219">
        <v>1</v>
      </c>
      <c r="AN70" s="219">
        <v>7</v>
      </c>
      <c r="AO70" s="219">
        <v>1</v>
      </c>
      <c r="AP70" s="219">
        <v>8</v>
      </c>
      <c r="AQ70" s="219">
        <v>1</v>
      </c>
      <c r="AR70" s="219">
        <v>23</v>
      </c>
      <c r="AS70" s="219">
        <v>15</v>
      </c>
      <c r="AT70" s="219">
        <v>38</v>
      </c>
      <c r="AU70" s="219">
        <v>6</v>
      </c>
      <c r="AV70" s="219">
        <v>2</v>
      </c>
      <c r="AW70" s="219">
        <v>4</v>
      </c>
      <c r="AX70" s="219">
        <v>6</v>
      </c>
      <c r="AY70" s="219">
        <v>1</v>
      </c>
      <c r="AZ70" s="219">
        <v>5</v>
      </c>
      <c r="BA70" s="219">
        <v>3</v>
      </c>
      <c r="BB70" s="219">
        <v>8</v>
      </c>
      <c r="BC70" s="219">
        <v>1</v>
      </c>
      <c r="BD70" s="219">
        <v>1</v>
      </c>
      <c r="BE70" s="219">
        <v>0</v>
      </c>
      <c r="BF70" s="219">
        <v>1</v>
      </c>
      <c r="BG70" s="219">
        <v>1</v>
      </c>
      <c r="BH70" s="219">
        <v>8</v>
      </c>
      <c r="BI70" s="219">
        <v>7</v>
      </c>
      <c r="BJ70" s="219">
        <v>15</v>
      </c>
      <c r="BK70" s="219">
        <v>3</v>
      </c>
      <c r="BL70" s="219">
        <v>38</v>
      </c>
      <c r="BM70" s="219">
        <v>29</v>
      </c>
      <c r="BN70" s="219">
        <v>67</v>
      </c>
      <c r="BO70" s="219">
        <v>11</v>
      </c>
    </row>
    <row r="71" spans="1:67" ht="21.95" customHeight="1" x14ac:dyDescent="0.35">
      <c r="A71" s="5">
        <v>68</v>
      </c>
      <c r="B71" s="5">
        <v>62020042</v>
      </c>
      <c r="C71" s="4" t="s">
        <v>136</v>
      </c>
      <c r="D71" s="5">
        <v>0</v>
      </c>
      <c r="E71" s="5">
        <v>0</v>
      </c>
      <c r="F71" s="5">
        <v>0</v>
      </c>
      <c r="G71" s="5">
        <v>0</v>
      </c>
      <c r="H71" s="5">
        <v>4</v>
      </c>
      <c r="I71" s="5">
        <v>1</v>
      </c>
      <c r="J71" s="5">
        <v>5</v>
      </c>
      <c r="K71" s="5">
        <v>1</v>
      </c>
      <c r="L71" s="5">
        <v>2</v>
      </c>
      <c r="M71" s="5">
        <v>4</v>
      </c>
      <c r="N71" s="5">
        <v>6</v>
      </c>
      <c r="O71" s="5">
        <v>1</v>
      </c>
      <c r="P71" s="219">
        <v>6</v>
      </c>
      <c r="Q71" s="219">
        <v>5</v>
      </c>
      <c r="R71" s="219">
        <v>11</v>
      </c>
      <c r="S71" s="219">
        <v>2</v>
      </c>
      <c r="T71" s="219">
        <v>3</v>
      </c>
      <c r="U71" s="219">
        <v>2</v>
      </c>
      <c r="V71" s="219">
        <v>5</v>
      </c>
      <c r="W71" s="219">
        <v>1</v>
      </c>
      <c r="X71" s="219">
        <v>2</v>
      </c>
      <c r="Y71" s="219">
        <v>5</v>
      </c>
      <c r="Z71" s="219">
        <v>7</v>
      </c>
      <c r="AA71" s="219">
        <v>1</v>
      </c>
      <c r="AB71" s="219">
        <v>7</v>
      </c>
      <c r="AC71" s="219">
        <v>2</v>
      </c>
      <c r="AD71" s="219">
        <v>9</v>
      </c>
      <c r="AE71" s="219">
        <v>1</v>
      </c>
      <c r="AF71" s="219">
        <v>7</v>
      </c>
      <c r="AG71" s="219">
        <v>2</v>
      </c>
      <c r="AH71" s="219">
        <v>9</v>
      </c>
      <c r="AI71" s="219">
        <v>1</v>
      </c>
      <c r="AJ71" s="219">
        <v>6</v>
      </c>
      <c r="AK71" s="219">
        <v>5</v>
      </c>
      <c r="AL71" s="219">
        <v>11</v>
      </c>
      <c r="AM71" s="219">
        <v>1</v>
      </c>
      <c r="AN71" s="219">
        <v>5</v>
      </c>
      <c r="AO71" s="219">
        <v>11</v>
      </c>
      <c r="AP71" s="219">
        <v>16</v>
      </c>
      <c r="AQ71" s="219">
        <v>1</v>
      </c>
      <c r="AR71" s="219">
        <v>30</v>
      </c>
      <c r="AS71" s="219">
        <v>27</v>
      </c>
      <c r="AT71" s="219">
        <v>57</v>
      </c>
      <c r="AU71" s="219">
        <v>6</v>
      </c>
      <c r="AV71" s="219">
        <v>0</v>
      </c>
      <c r="AW71" s="219">
        <v>0</v>
      </c>
      <c r="AX71" s="219">
        <v>0</v>
      </c>
      <c r="AY71" s="219">
        <v>0</v>
      </c>
      <c r="AZ71" s="219">
        <v>0</v>
      </c>
      <c r="BA71" s="219">
        <v>0</v>
      </c>
      <c r="BB71" s="219">
        <v>0</v>
      </c>
      <c r="BC71" s="219">
        <v>0</v>
      </c>
      <c r="BD71" s="219">
        <v>0</v>
      </c>
      <c r="BE71" s="219">
        <v>0</v>
      </c>
      <c r="BF71" s="219">
        <v>0</v>
      </c>
      <c r="BG71" s="219">
        <v>0</v>
      </c>
      <c r="BH71" s="219">
        <v>0</v>
      </c>
      <c r="BI71" s="219">
        <v>0</v>
      </c>
      <c r="BJ71" s="219">
        <v>0</v>
      </c>
      <c r="BK71" s="219">
        <v>0</v>
      </c>
      <c r="BL71" s="219">
        <v>36</v>
      </c>
      <c r="BM71" s="219">
        <v>32</v>
      </c>
      <c r="BN71" s="219">
        <v>68</v>
      </c>
      <c r="BO71" s="219">
        <v>8</v>
      </c>
    </row>
    <row r="72" spans="1:67" ht="21.95" customHeight="1" x14ac:dyDescent="0.35">
      <c r="A72" s="5">
        <v>69</v>
      </c>
      <c r="B72" s="5">
        <v>62020005</v>
      </c>
      <c r="C72" s="4" t="s">
        <v>101</v>
      </c>
      <c r="D72" s="5">
        <v>1</v>
      </c>
      <c r="E72" s="5">
        <v>4</v>
      </c>
      <c r="F72" s="5">
        <v>5</v>
      </c>
      <c r="G72" s="5">
        <v>1</v>
      </c>
      <c r="H72" s="5">
        <v>1</v>
      </c>
      <c r="I72" s="5">
        <v>1</v>
      </c>
      <c r="J72" s="5">
        <v>2</v>
      </c>
      <c r="K72" s="5">
        <v>1</v>
      </c>
      <c r="L72" s="5">
        <v>3</v>
      </c>
      <c r="M72" s="5">
        <v>3</v>
      </c>
      <c r="N72" s="5">
        <v>6</v>
      </c>
      <c r="O72" s="5">
        <v>1</v>
      </c>
      <c r="P72" s="219">
        <v>5</v>
      </c>
      <c r="Q72" s="219">
        <v>8</v>
      </c>
      <c r="R72" s="219">
        <v>13</v>
      </c>
      <c r="S72" s="219">
        <v>3</v>
      </c>
      <c r="T72" s="219">
        <v>9</v>
      </c>
      <c r="U72" s="219">
        <v>1</v>
      </c>
      <c r="V72" s="219">
        <v>10</v>
      </c>
      <c r="W72" s="219">
        <v>1</v>
      </c>
      <c r="X72" s="219">
        <v>7</v>
      </c>
      <c r="Y72" s="219">
        <v>3</v>
      </c>
      <c r="Z72" s="219">
        <v>10</v>
      </c>
      <c r="AA72" s="219">
        <v>1</v>
      </c>
      <c r="AB72" s="219">
        <v>5</v>
      </c>
      <c r="AC72" s="219">
        <v>3</v>
      </c>
      <c r="AD72" s="219">
        <v>8</v>
      </c>
      <c r="AE72" s="219">
        <v>1</v>
      </c>
      <c r="AF72" s="219">
        <v>3</v>
      </c>
      <c r="AG72" s="219">
        <v>2</v>
      </c>
      <c r="AH72" s="219">
        <v>5</v>
      </c>
      <c r="AI72" s="219">
        <v>1</v>
      </c>
      <c r="AJ72" s="219">
        <v>10</v>
      </c>
      <c r="AK72" s="219">
        <v>4</v>
      </c>
      <c r="AL72" s="219">
        <v>14</v>
      </c>
      <c r="AM72" s="219">
        <v>1</v>
      </c>
      <c r="AN72" s="219">
        <v>2</v>
      </c>
      <c r="AO72" s="219">
        <v>7</v>
      </c>
      <c r="AP72" s="219">
        <v>9</v>
      </c>
      <c r="AQ72" s="219">
        <v>1</v>
      </c>
      <c r="AR72" s="219">
        <v>36</v>
      </c>
      <c r="AS72" s="219">
        <v>20</v>
      </c>
      <c r="AT72" s="219">
        <v>56</v>
      </c>
      <c r="AU72" s="219">
        <v>6</v>
      </c>
      <c r="AV72" s="219">
        <v>0</v>
      </c>
      <c r="AW72" s="219">
        <v>0</v>
      </c>
      <c r="AX72" s="219">
        <v>0</v>
      </c>
      <c r="AY72" s="219">
        <v>0</v>
      </c>
      <c r="AZ72" s="219">
        <v>0</v>
      </c>
      <c r="BA72" s="219">
        <v>0</v>
      </c>
      <c r="BB72" s="219">
        <v>0</v>
      </c>
      <c r="BC72" s="219">
        <v>0</v>
      </c>
      <c r="BD72" s="219">
        <v>0</v>
      </c>
      <c r="BE72" s="219">
        <v>0</v>
      </c>
      <c r="BF72" s="219">
        <v>0</v>
      </c>
      <c r="BG72" s="219">
        <v>0</v>
      </c>
      <c r="BH72" s="219">
        <v>0</v>
      </c>
      <c r="BI72" s="219">
        <v>0</v>
      </c>
      <c r="BJ72" s="219">
        <v>0</v>
      </c>
      <c r="BK72" s="219">
        <v>0</v>
      </c>
      <c r="BL72" s="219">
        <v>41</v>
      </c>
      <c r="BM72" s="219">
        <v>28</v>
      </c>
      <c r="BN72" s="219">
        <v>69</v>
      </c>
      <c r="BO72" s="219">
        <v>9</v>
      </c>
    </row>
    <row r="73" spans="1:67" ht="21.95" customHeight="1" x14ac:dyDescent="0.35">
      <c r="A73" s="5">
        <v>70</v>
      </c>
      <c r="B73" s="5">
        <v>62020095</v>
      </c>
      <c r="C73" s="4" t="s">
        <v>178</v>
      </c>
      <c r="D73" s="5">
        <v>0</v>
      </c>
      <c r="E73" s="5">
        <v>0</v>
      </c>
      <c r="F73" s="5">
        <v>0</v>
      </c>
      <c r="G73" s="5">
        <v>0</v>
      </c>
      <c r="H73" s="5">
        <v>5</v>
      </c>
      <c r="I73" s="5">
        <v>1</v>
      </c>
      <c r="J73" s="5">
        <v>6</v>
      </c>
      <c r="K73" s="5">
        <v>1</v>
      </c>
      <c r="L73" s="5">
        <v>2</v>
      </c>
      <c r="M73" s="5">
        <v>4</v>
      </c>
      <c r="N73" s="5">
        <v>6</v>
      </c>
      <c r="O73" s="5">
        <v>1</v>
      </c>
      <c r="P73" s="219">
        <v>7</v>
      </c>
      <c r="Q73" s="219">
        <v>5</v>
      </c>
      <c r="R73" s="219">
        <v>12</v>
      </c>
      <c r="S73" s="219">
        <v>2</v>
      </c>
      <c r="T73" s="219">
        <v>3</v>
      </c>
      <c r="U73" s="219">
        <v>2</v>
      </c>
      <c r="V73" s="219">
        <v>5</v>
      </c>
      <c r="W73" s="219">
        <v>1</v>
      </c>
      <c r="X73" s="219">
        <v>6</v>
      </c>
      <c r="Y73" s="219">
        <v>6</v>
      </c>
      <c r="Z73" s="219">
        <v>12</v>
      </c>
      <c r="AA73" s="219">
        <v>1</v>
      </c>
      <c r="AB73" s="219">
        <v>8</v>
      </c>
      <c r="AC73" s="219">
        <v>5</v>
      </c>
      <c r="AD73" s="219">
        <v>13</v>
      </c>
      <c r="AE73" s="219">
        <v>1</v>
      </c>
      <c r="AF73" s="219">
        <v>4</v>
      </c>
      <c r="AG73" s="219">
        <v>4</v>
      </c>
      <c r="AH73" s="219">
        <v>8</v>
      </c>
      <c r="AI73" s="219">
        <v>1</v>
      </c>
      <c r="AJ73" s="219">
        <v>4</v>
      </c>
      <c r="AK73" s="219">
        <v>8</v>
      </c>
      <c r="AL73" s="219">
        <v>12</v>
      </c>
      <c r="AM73" s="219">
        <v>1</v>
      </c>
      <c r="AN73" s="219">
        <v>5</v>
      </c>
      <c r="AO73" s="219">
        <v>2</v>
      </c>
      <c r="AP73" s="219">
        <v>7</v>
      </c>
      <c r="AQ73" s="219">
        <v>1</v>
      </c>
      <c r="AR73" s="219">
        <v>30</v>
      </c>
      <c r="AS73" s="219">
        <v>27</v>
      </c>
      <c r="AT73" s="219">
        <v>57</v>
      </c>
      <c r="AU73" s="219">
        <v>6</v>
      </c>
      <c r="AV73" s="219">
        <v>0</v>
      </c>
      <c r="AW73" s="219">
        <v>0</v>
      </c>
      <c r="AX73" s="219">
        <v>0</v>
      </c>
      <c r="AY73" s="219">
        <v>0</v>
      </c>
      <c r="AZ73" s="219">
        <v>0</v>
      </c>
      <c r="BA73" s="219">
        <v>0</v>
      </c>
      <c r="BB73" s="219">
        <v>0</v>
      </c>
      <c r="BC73" s="219">
        <v>0</v>
      </c>
      <c r="BD73" s="219">
        <v>0</v>
      </c>
      <c r="BE73" s="219">
        <v>0</v>
      </c>
      <c r="BF73" s="219">
        <v>0</v>
      </c>
      <c r="BG73" s="219">
        <v>0</v>
      </c>
      <c r="BH73" s="219">
        <v>0</v>
      </c>
      <c r="BI73" s="219">
        <v>0</v>
      </c>
      <c r="BJ73" s="219">
        <v>0</v>
      </c>
      <c r="BK73" s="219">
        <v>0</v>
      </c>
      <c r="BL73" s="219">
        <v>37</v>
      </c>
      <c r="BM73" s="219">
        <v>32</v>
      </c>
      <c r="BN73" s="219">
        <v>69</v>
      </c>
      <c r="BO73" s="219">
        <v>8</v>
      </c>
    </row>
    <row r="74" spans="1:67" ht="21.95" customHeight="1" x14ac:dyDescent="0.35">
      <c r="A74" s="5">
        <v>71</v>
      </c>
      <c r="B74" s="5">
        <v>62020107</v>
      </c>
      <c r="C74" s="4" t="s">
        <v>189</v>
      </c>
      <c r="D74" s="5">
        <v>4</v>
      </c>
      <c r="E74" s="5">
        <v>2</v>
      </c>
      <c r="F74" s="5">
        <v>6</v>
      </c>
      <c r="G74" s="5">
        <v>1</v>
      </c>
      <c r="H74" s="5">
        <v>3</v>
      </c>
      <c r="I74" s="5">
        <v>4</v>
      </c>
      <c r="J74" s="5">
        <v>7</v>
      </c>
      <c r="K74" s="5">
        <v>1</v>
      </c>
      <c r="L74" s="5">
        <v>3</v>
      </c>
      <c r="M74" s="5">
        <v>6</v>
      </c>
      <c r="N74" s="5">
        <v>9</v>
      </c>
      <c r="O74" s="5">
        <v>1</v>
      </c>
      <c r="P74" s="219">
        <v>10</v>
      </c>
      <c r="Q74" s="219">
        <v>12</v>
      </c>
      <c r="R74" s="219">
        <v>22</v>
      </c>
      <c r="S74" s="219">
        <v>3</v>
      </c>
      <c r="T74" s="219">
        <v>5</v>
      </c>
      <c r="U74" s="219">
        <v>2</v>
      </c>
      <c r="V74" s="219">
        <v>7</v>
      </c>
      <c r="W74" s="219">
        <v>1</v>
      </c>
      <c r="X74" s="219">
        <v>4</v>
      </c>
      <c r="Y74" s="219">
        <v>3</v>
      </c>
      <c r="Z74" s="219">
        <v>7</v>
      </c>
      <c r="AA74" s="219">
        <v>1</v>
      </c>
      <c r="AB74" s="219">
        <v>5</v>
      </c>
      <c r="AC74" s="219">
        <v>3</v>
      </c>
      <c r="AD74" s="219">
        <v>8</v>
      </c>
      <c r="AE74" s="219">
        <v>1</v>
      </c>
      <c r="AF74" s="219">
        <v>7</v>
      </c>
      <c r="AG74" s="219">
        <v>3</v>
      </c>
      <c r="AH74" s="219">
        <v>10</v>
      </c>
      <c r="AI74" s="219">
        <v>1</v>
      </c>
      <c r="AJ74" s="219">
        <v>2</v>
      </c>
      <c r="AK74" s="219">
        <v>5</v>
      </c>
      <c r="AL74" s="219">
        <v>7</v>
      </c>
      <c r="AM74" s="219">
        <v>1</v>
      </c>
      <c r="AN74" s="219">
        <v>4</v>
      </c>
      <c r="AO74" s="219">
        <v>4</v>
      </c>
      <c r="AP74" s="219">
        <v>8</v>
      </c>
      <c r="AQ74" s="219">
        <v>1</v>
      </c>
      <c r="AR74" s="219">
        <v>27</v>
      </c>
      <c r="AS74" s="219">
        <v>20</v>
      </c>
      <c r="AT74" s="219">
        <v>47</v>
      </c>
      <c r="AU74" s="219">
        <v>6</v>
      </c>
      <c r="AV74" s="219">
        <v>0</v>
      </c>
      <c r="AW74" s="219">
        <v>0</v>
      </c>
      <c r="AX74" s="219">
        <v>0</v>
      </c>
      <c r="AY74" s="219">
        <v>0</v>
      </c>
      <c r="AZ74" s="219">
        <v>0</v>
      </c>
      <c r="BA74" s="219">
        <v>0</v>
      </c>
      <c r="BB74" s="219">
        <v>0</v>
      </c>
      <c r="BC74" s="219">
        <v>0</v>
      </c>
      <c r="BD74" s="219">
        <v>0</v>
      </c>
      <c r="BE74" s="219">
        <v>0</v>
      </c>
      <c r="BF74" s="219">
        <v>0</v>
      </c>
      <c r="BG74" s="219">
        <v>0</v>
      </c>
      <c r="BH74" s="219">
        <v>0</v>
      </c>
      <c r="BI74" s="219">
        <v>0</v>
      </c>
      <c r="BJ74" s="219">
        <v>0</v>
      </c>
      <c r="BK74" s="219">
        <v>0</v>
      </c>
      <c r="BL74" s="219">
        <v>37</v>
      </c>
      <c r="BM74" s="219">
        <v>32</v>
      </c>
      <c r="BN74" s="219">
        <v>69</v>
      </c>
      <c r="BO74" s="219">
        <v>9</v>
      </c>
    </row>
    <row r="75" spans="1:67" ht="21.95" customHeight="1" x14ac:dyDescent="0.35">
      <c r="A75" s="5">
        <v>72</v>
      </c>
      <c r="B75" s="5">
        <v>62020053</v>
      </c>
      <c r="C75" s="4" t="s">
        <v>144</v>
      </c>
      <c r="D75" s="5">
        <v>1</v>
      </c>
      <c r="E75" s="5">
        <v>1</v>
      </c>
      <c r="F75" s="5">
        <v>2</v>
      </c>
      <c r="G75" s="5">
        <v>1</v>
      </c>
      <c r="H75" s="5">
        <v>3</v>
      </c>
      <c r="I75" s="5">
        <v>4</v>
      </c>
      <c r="J75" s="5">
        <v>7</v>
      </c>
      <c r="K75" s="5">
        <v>1</v>
      </c>
      <c r="L75" s="5">
        <v>3</v>
      </c>
      <c r="M75" s="5">
        <v>2</v>
      </c>
      <c r="N75" s="5">
        <v>5</v>
      </c>
      <c r="O75" s="5">
        <v>1</v>
      </c>
      <c r="P75" s="219">
        <v>7</v>
      </c>
      <c r="Q75" s="219">
        <v>7</v>
      </c>
      <c r="R75" s="219">
        <v>14</v>
      </c>
      <c r="S75" s="219">
        <v>3</v>
      </c>
      <c r="T75" s="219">
        <v>4</v>
      </c>
      <c r="U75" s="219">
        <v>3</v>
      </c>
      <c r="V75" s="219">
        <v>7</v>
      </c>
      <c r="W75" s="219">
        <v>1</v>
      </c>
      <c r="X75" s="219">
        <v>10</v>
      </c>
      <c r="Y75" s="219">
        <v>4</v>
      </c>
      <c r="Z75" s="219">
        <v>14</v>
      </c>
      <c r="AA75" s="219">
        <v>1</v>
      </c>
      <c r="AB75" s="219">
        <v>6</v>
      </c>
      <c r="AC75" s="219">
        <v>8</v>
      </c>
      <c r="AD75" s="219">
        <v>14</v>
      </c>
      <c r="AE75" s="219">
        <v>1</v>
      </c>
      <c r="AF75" s="219">
        <v>2</v>
      </c>
      <c r="AG75" s="219">
        <v>3</v>
      </c>
      <c r="AH75" s="219">
        <v>5</v>
      </c>
      <c r="AI75" s="219">
        <v>1</v>
      </c>
      <c r="AJ75" s="219">
        <v>3</v>
      </c>
      <c r="AK75" s="219">
        <v>1</v>
      </c>
      <c r="AL75" s="219">
        <v>4</v>
      </c>
      <c r="AM75" s="219">
        <v>1</v>
      </c>
      <c r="AN75" s="219">
        <v>9</v>
      </c>
      <c r="AO75" s="219">
        <v>3</v>
      </c>
      <c r="AP75" s="219">
        <v>12</v>
      </c>
      <c r="AQ75" s="219">
        <v>1</v>
      </c>
      <c r="AR75" s="219">
        <v>34</v>
      </c>
      <c r="AS75" s="219">
        <v>22</v>
      </c>
      <c r="AT75" s="219">
        <v>56</v>
      </c>
      <c r="AU75" s="219">
        <v>6</v>
      </c>
      <c r="AV75" s="219">
        <v>0</v>
      </c>
      <c r="AW75" s="219">
        <v>0</v>
      </c>
      <c r="AX75" s="219">
        <v>0</v>
      </c>
      <c r="AY75" s="219">
        <v>0</v>
      </c>
      <c r="AZ75" s="219">
        <v>0</v>
      </c>
      <c r="BA75" s="219">
        <v>0</v>
      </c>
      <c r="BB75" s="219">
        <v>0</v>
      </c>
      <c r="BC75" s="219">
        <v>0</v>
      </c>
      <c r="BD75" s="219">
        <v>0</v>
      </c>
      <c r="BE75" s="219">
        <v>0</v>
      </c>
      <c r="BF75" s="219">
        <v>0</v>
      </c>
      <c r="BG75" s="219">
        <v>0</v>
      </c>
      <c r="BH75" s="219">
        <v>0</v>
      </c>
      <c r="BI75" s="219">
        <v>0</v>
      </c>
      <c r="BJ75" s="219">
        <v>0</v>
      </c>
      <c r="BK75" s="219">
        <v>0</v>
      </c>
      <c r="BL75" s="219">
        <v>41</v>
      </c>
      <c r="BM75" s="219">
        <v>29</v>
      </c>
      <c r="BN75" s="219">
        <v>70</v>
      </c>
      <c r="BO75" s="219">
        <v>9</v>
      </c>
    </row>
    <row r="76" spans="1:67" ht="21.95" customHeight="1" x14ac:dyDescent="0.35">
      <c r="A76" s="5">
        <v>73</v>
      </c>
      <c r="B76" s="5">
        <v>62020040</v>
      </c>
      <c r="C76" s="4" t="s">
        <v>135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5</v>
      </c>
      <c r="M76" s="5">
        <v>5</v>
      </c>
      <c r="N76" s="5">
        <v>10</v>
      </c>
      <c r="O76" s="5">
        <v>1</v>
      </c>
      <c r="P76" s="219">
        <v>5</v>
      </c>
      <c r="Q76" s="219">
        <v>5</v>
      </c>
      <c r="R76" s="219">
        <v>10</v>
      </c>
      <c r="S76" s="219">
        <v>1</v>
      </c>
      <c r="T76" s="219">
        <v>7</v>
      </c>
      <c r="U76" s="219">
        <v>3</v>
      </c>
      <c r="V76" s="219">
        <v>10</v>
      </c>
      <c r="W76" s="219">
        <v>1</v>
      </c>
      <c r="X76" s="219">
        <v>4</v>
      </c>
      <c r="Y76" s="219">
        <v>3</v>
      </c>
      <c r="Z76" s="219">
        <v>7</v>
      </c>
      <c r="AA76" s="219">
        <v>1</v>
      </c>
      <c r="AB76" s="219">
        <v>5</v>
      </c>
      <c r="AC76" s="219">
        <v>5</v>
      </c>
      <c r="AD76" s="219">
        <v>10</v>
      </c>
      <c r="AE76" s="219">
        <v>1</v>
      </c>
      <c r="AF76" s="219">
        <v>7</v>
      </c>
      <c r="AG76" s="219">
        <v>9</v>
      </c>
      <c r="AH76" s="219">
        <v>16</v>
      </c>
      <c r="AI76" s="219">
        <v>1</v>
      </c>
      <c r="AJ76" s="219">
        <v>5</v>
      </c>
      <c r="AK76" s="219">
        <v>3</v>
      </c>
      <c r="AL76" s="219">
        <v>8</v>
      </c>
      <c r="AM76" s="219">
        <v>1</v>
      </c>
      <c r="AN76" s="219">
        <v>3</v>
      </c>
      <c r="AO76" s="219">
        <v>7</v>
      </c>
      <c r="AP76" s="219">
        <v>10</v>
      </c>
      <c r="AQ76" s="219">
        <v>1</v>
      </c>
      <c r="AR76" s="219">
        <v>31</v>
      </c>
      <c r="AS76" s="219">
        <v>30</v>
      </c>
      <c r="AT76" s="219">
        <v>61</v>
      </c>
      <c r="AU76" s="219">
        <v>6</v>
      </c>
      <c r="AV76" s="219">
        <v>0</v>
      </c>
      <c r="AW76" s="219">
        <v>0</v>
      </c>
      <c r="AX76" s="219">
        <v>0</v>
      </c>
      <c r="AY76" s="219">
        <v>0</v>
      </c>
      <c r="AZ76" s="219">
        <v>0</v>
      </c>
      <c r="BA76" s="219">
        <v>0</v>
      </c>
      <c r="BB76" s="219">
        <v>0</v>
      </c>
      <c r="BC76" s="219">
        <v>0</v>
      </c>
      <c r="BD76" s="219">
        <v>0</v>
      </c>
      <c r="BE76" s="219">
        <v>0</v>
      </c>
      <c r="BF76" s="219">
        <v>0</v>
      </c>
      <c r="BG76" s="219">
        <v>0</v>
      </c>
      <c r="BH76" s="219">
        <v>0</v>
      </c>
      <c r="BI76" s="219">
        <v>0</v>
      </c>
      <c r="BJ76" s="219">
        <v>0</v>
      </c>
      <c r="BK76" s="219">
        <v>0</v>
      </c>
      <c r="BL76" s="219">
        <v>36</v>
      </c>
      <c r="BM76" s="219">
        <v>35</v>
      </c>
      <c r="BN76" s="219">
        <v>71</v>
      </c>
      <c r="BO76" s="219">
        <v>7</v>
      </c>
    </row>
    <row r="77" spans="1:67" ht="21.95" customHeight="1" x14ac:dyDescent="0.35">
      <c r="A77" s="5">
        <v>74</v>
      </c>
      <c r="B77" s="5">
        <v>62020187</v>
      </c>
      <c r="C77" s="4" t="s">
        <v>257</v>
      </c>
      <c r="D77" s="5">
        <v>0</v>
      </c>
      <c r="E77" s="5">
        <v>0</v>
      </c>
      <c r="F77" s="5">
        <v>0</v>
      </c>
      <c r="G77" s="5">
        <v>0</v>
      </c>
      <c r="H77" s="5">
        <v>9</v>
      </c>
      <c r="I77" s="5">
        <v>2</v>
      </c>
      <c r="J77" s="5">
        <v>11</v>
      </c>
      <c r="K77" s="5">
        <v>1</v>
      </c>
      <c r="L77" s="5">
        <v>3</v>
      </c>
      <c r="M77" s="5">
        <v>2</v>
      </c>
      <c r="N77" s="5">
        <v>5</v>
      </c>
      <c r="O77" s="5">
        <v>1</v>
      </c>
      <c r="P77" s="219">
        <v>12</v>
      </c>
      <c r="Q77" s="219">
        <v>4</v>
      </c>
      <c r="R77" s="219">
        <v>16</v>
      </c>
      <c r="S77" s="219">
        <v>2</v>
      </c>
      <c r="T77" s="219">
        <v>3</v>
      </c>
      <c r="U77" s="219">
        <v>5</v>
      </c>
      <c r="V77" s="219">
        <v>8</v>
      </c>
      <c r="W77" s="219">
        <v>1</v>
      </c>
      <c r="X77" s="219">
        <v>2</v>
      </c>
      <c r="Y77" s="219">
        <v>5</v>
      </c>
      <c r="Z77" s="219">
        <v>7</v>
      </c>
      <c r="AA77" s="219">
        <v>1</v>
      </c>
      <c r="AB77" s="219">
        <v>6</v>
      </c>
      <c r="AC77" s="219">
        <v>2</v>
      </c>
      <c r="AD77" s="219">
        <v>8</v>
      </c>
      <c r="AE77" s="219">
        <v>1</v>
      </c>
      <c r="AF77" s="219">
        <v>3</v>
      </c>
      <c r="AG77" s="219">
        <v>8</v>
      </c>
      <c r="AH77" s="219">
        <v>11</v>
      </c>
      <c r="AI77" s="219">
        <v>1</v>
      </c>
      <c r="AJ77" s="219">
        <v>6</v>
      </c>
      <c r="AK77" s="219">
        <v>5</v>
      </c>
      <c r="AL77" s="219">
        <v>11</v>
      </c>
      <c r="AM77" s="219">
        <v>1</v>
      </c>
      <c r="AN77" s="219">
        <v>7</v>
      </c>
      <c r="AO77" s="219">
        <v>3</v>
      </c>
      <c r="AP77" s="219">
        <v>10</v>
      </c>
      <c r="AQ77" s="219">
        <v>1</v>
      </c>
      <c r="AR77" s="219">
        <v>27</v>
      </c>
      <c r="AS77" s="219">
        <v>28</v>
      </c>
      <c r="AT77" s="219">
        <v>55</v>
      </c>
      <c r="AU77" s="219">
        <v>6</v>
      </c>
      <c r="AV77" s="219">
        <v>0</v>
      </c>
      <c r="AW77" s="219">
        <v>0</v>
      </c>
      <c r="AX77" s="219">
        <v>0</v>
      </c>
      <c r="AY77" s="219">
        <v>0</v>
      </c>
      <c r="AZ77" s="219">
        <v>0</v>
      </c>
      <c r="BA77" s="219">
        <v>0</v>
      </c>
      <c r="BB77" s="219">
        <v>0</v>
      </c>
      <c r="BC77" s="219">
        <v>0</v>
      </c>
      <c r="BD77" s="219">
        <v>0</v>
      </c>
      <c r="BE77" s="219">
        <v>0</v>
      </c>
      <c r="BF77" s="219">
        <v>0</v>
      </c>
      <c r="BG77" s="219">
        <v>0</v>
      </c>
      <c r="BH77" s="219">
        <v>0</v>
      </c>
      <c r="BI77" s="219">
        <v>0</v>
      </c>
      <c r="BJ77" s="219">
        <v>0</v>
      </c>
      <c r="BK77" s="219">
        <v>0</v>
      </c>
      <c r="BL77" s="219">
        <v>39</v>
      </c>
      <c r="BM77" s="219">
        <v>32</v>
      </c>
      <c r="BN77" s="219">
        <v>71</v>
      </c>
      <c r="BO77" s="219">
        <v>8</v>
      </c>
    </row>
    <row r="78" spans="1:67" ht="21.95" customHeight="1" x14ac:dyDescent="0.35">
      <c r="A78" s="5">
        <v>75</v>
      </c>
      <c r="B78" s="5">
        <v>62020134</v>
      </c>
      <c r="C78" s="4" t="s">
        <v>211</v>
      </c>
      <c r="D78" s="5">
        <v>4</v>
      </c>
      <c r="E78" s="5">
        <v>2</v>
      </c>
      <c r="F78" s="5">
        <v>6</v>
      </c>
      <c r="G78" s="5">
        <v>1</v>
      </c>
      <c r="H78" s="5">
        <v>3</v>
      </c>
      <c r="I78" s="5">
        <v>4</v>
      </c>
      <c r="J78" s="5">
        <v>7</v>
      </c>
      <c r="K78" s="5">
        <v>1</v>
      </c>
      <c r="L78" s="5">
        <v>2</v>
      </c>
      <c r="M78" s="5">
        <v>4</v>
      </c>
      <c r="N78" s="5">
        <v>6</v>
      </c>
      <c r="O78" s="5">
        <v>1</v>
      </c>
      <c r="P78" s="219">
        <v>9</v>
      </c>
      <c r="Q78" s="219">
        <v>10</v>
      </c>
      <c r="R78" s="219">
        <v>19</v>
      </c>
      <c r="S78" s="219">
        <v>3</v>
      </c>
      <c r="T78" s="219">
        <v>2</v>
      </c>
      <c r="U78" s="219">
        <v>3</v>
      </c>
      <c r="V78" s="219">
        <v>5</v>
      </c>
      <c r="W78" s="219">
        <v>1</v>
      </c>
      <c r="X78" s="219">
        <v>9</v>
      </c>
      <c r="Y78" s="219">
        <v>2</v>
      </c>
      <c r="Z78" s="219">
        <v>11</v>
      </c>
      <c r="AA78" s="219">
        <v>1</v>
      </c>
      <c r="AB78" s="219">
        <v>2</v>
      </c>
      <c r="AC78" s="219">
        <v>4</v>
      </c>
      <c r="AD78" s="219">
        <v>6</v>
      </c>
      <c r="AE78" s="219">
        <v>1</v>
      </c>
      <c r="AF78" s="219">
        <v>2</v>
      </c>
      <c r="AG78" s="219">
        <v>4</v>
      </c>
      <c r="AH78" s="219">
        <v>6</v>
      </c>
      <c r="AI78" s="219">
        <v>1</v>
      </c>
      <c r="AJ78" s="219">
        <v>4</v>
      </c>
      <c r="AK78" s="219">
        <v>6</v>
      </c>
      <c r="AL78" s="219">
        <v>10</v>
      </c>
      <c r="AM78" s="219">
        <v>1</v>
      </c>
      <c r="AN78" s="219">
        <v>9</v>
      </c>
      <c r="AO78" s="219">
        <v>7</v>
      </c>
      <c r="AP78" s="219">
        <v>16</v>
      </c>
      <c r="AQ78" s="219">
        <v>1</v>
      </c>
      <c r="AR78" s="219">
        <v>28</v>
      </c>
      <c r="AS78" s="219">
        <v>26</v>
      </c>
      <c r="AT78" s="219">
        <v>54</v>
      </c>
      <c r="AU78" s="219">
        <v>6</v>
      </c>
      <c r="AV78" s="219">
        <v>0</v>
      </c>
      <c r="AW78" s="219">
        <v>0</v>
      </c>
      <c r="AX78" s="219">
        <v>0</v>
      </c>
      <c r="AY78" s="219">
        <v>0</v>
      </c>
      <c r="AZ78" s="219">
        <v>0</v>
      </c>
      <c r="BA78" s="219">
        <v>0</v>
      </c>
      <c r="BB78" s="219">
        <v>0</v>
      </c>
      <c r="BC78" s="219">
        <v>0</v>
      </c>
      <c r="BD78" s="219">
        <v>0</v>
      </c>
      <c r="BE78" s="219">
        <v>0</v>
      </c>
      <c r="BF78" s="219">
        <v>0</v>
      </c>
      <c r="BG78" s="219">
        <v>0</v>
      </c>
      <c r="BH78" s="219">
        <v>0</v>
      </c>
      <c r="BI78" s="219">
        <v>0</v>
      </c>
      <c r="BJ78" s="219">
        <v>0</v>
      </c>
      <c r="BK78" s="219">
        <v>0</v>
      </c>
      <c r="BL78" s="219">
        <v>37</v>
      </c>
      <c r="BM78" s="219">
        <v>36</v>
      </c>
      <c r="BN78" s="219">
        <v>73</v>
      </c>
      <c r="BO78" s="219">
        <v>9</v>
      </c>
    </row>
    <row r="79" spans="1:67" ht="21.95" customHeight="1" x14ac:dyDescent="0.35">
      <c r="A79" s="5">
        <v>76</v>
      </c>
      <c r="B79" s="5">
        <v>62020028</v>
      </c>
      <c r="C79" s="4" t="s">
        <v>124</v>
      </c>
      <c r="D79" s="5">
        <v>1</v>
      </c>
      <c r="E79" s="5">
        <v>3</v>
      </c>
      <c r="F79" s="5">
        <v>4</v>
      </c>
      <c r="G79" s="5">
        <v>1</v>
      </c>
      <c r="H79" s="5">
        <v>4</v>
      </c>
      <c r="I79" s="5">
        <v>1</v>
      </c>
      <c r="J79" s="5">
        <v>5</v>
      </c>
      <c r="K79" s="5">
        <v>1</v>
      </c>
      <c r="L79" s="5">
        <v>7</v>
      </c>
      <c r="M79" s="5">
        <v>4</v>
      </c>
      <c r="N79" s="5">
        <v>11</v>
      </c>
      <c r="O79" s="5">
        <v>1</v>
      </c>
      <c r="P79" s="219">
        <v>12</v>
      </c>
      <c r="Q79" s="219">
        <v>8</v>
      </c>
      <c r="R79" s="219">
        <v>20</v>
      </c>
      <c r="S79" s="219">
        <v>3</v>
      </c>
      <c r="T79" s="219">
        <v>2</v>
      </c>
      <c r="U79" s="219">
        <v>3</v>
      </c>
      <c r="V79" s="219">
        <v>5</v>
      </c>
      <c r="W79" s="219">
        <v>1</v>
      </c>
      <c r="X79" s="219">
        <v>5</v>
      </c>
      <c r="Y79" s="219">
        <v>5</v>
      </c>
      <c r="Z79" s="219">
        <v>10</v>
      </c>
      <c r="AA79" s="219">
        <v>1</v>
      </c>
      <c r="AB79" s="219">
        <v>7</v>
      </c>
      <c r="AC79" s="219">
        <v>4</v>
      </c>
      <c r="AD79" s="219">
        <v>11</v>
      </c>
      <c r="AE79" s="219">
        <v>1</v>
      </c>
      <c r="AF79" s="219">
        <v>5</v>
      </c>
      <c r="AG79" s="219">
        <v>2</v>
      </c>
      <c r="AH79" s="219">
        <v>7</v>
      </c>
      <c r="AI79" s="219">
        <v>1</v>
      </c>
      <c r="AJ79" s="219">
        <v>6</v>
      </c>
      <c r="AK79" s="219">
        <v>6</v>
      </c>
      <c r="AL79" s="219">
        <v>12</v>
      </c>
      <c r="AM79" s="219">
        <v>1</v>
      </c>
      <c r="AN79" s="219">
        <v>6</v>
      </c>
      <c r="AO79" s="219">
        <v>4</v>
      </c>
      <c r="AP79" s="219">
        <v>10</v>
      </c>
      <c r="AQ79" s="219">
        <v>1</v>
      </c>
      <c r="AR79" s="219">
        <v>31</v>
      </c>
      <c r="AS79" s="219">
        <v>24</v>
      </c>
      <c r="AT79" s="219">
        <v>55</v>
      </c>
      <c r="AU79" s="219">
        <v>6</v>
      </c>
      <c r="AV79" s="219">
        <v>0</v>
      </c>
      <c r="AW79" s="219">
        <v>0</v>
      </c>
      <c r="AX79" s="219">
        <v>0</v>
      </c>
      <c r="AY79" s="219">
        <v>0</v>
      </c>
      <c r="AZ79" s="219">
        <v>0</v>
      </c>
      <c r="BA79" s="219">
        <v>0</v>
      </c>
      <c r="BB79" s="219">
        <v>0</v>
      </c>
      <c r="BC79" s="219">
        <v>0</v>
      </c>
      <c r="BD79" s="219">
        <v>0</v>
      </c>
      <c r="BE79" s="219">
        <v>0</v>
      </c>
      <c r="BF79" s="219">
        <v>0</v>
      </c>
      <c r="BG79" s="219">
        <v>0</v>
      </c>
      <c r="BH79" s="219">
        <v>0</v>
      </c>
      <c r="BI79" s="219">
        <v>0</v>
      </c>
      <c r="BJ79" s="219">
        <v>0</v>
      </c>
      <c r="BK79" s="219">
        <v>0</v>
      </c>
      <c r="BL79" s="219">
        <v>43</v>
      </c>
      <c r="BM79" s="219">
        <v>32</v>
      </c>
      <c r="BN79" s="219">
        <v>75</v>
      </c>
      <c r="BO79" s="219">
        <v>9</v>
      </c>
    </row>
    <row r="80" spans="1:67" ht="21.95" customHeight="1" x14ac:dyDescent="0.35">
      <c r="A80" s="5">
        <v>77</v>
      </c>
      <c r="B80" s="5">
        <v>62020113</v>
      </c>
      <c r="C80" s="4" t="s">
        <v>194</v>
      </c>
      <c r="D80" s="5">
        <v>9</v>
      </c>
      <c r="E80" s="5">
        <v>2</v>
      </c>
      <c r="F80" s="5">
        <v>11</v>
      </c>
      <c r="G80" s="5">
        <v>1</v>
      </c>
      <c r="H80" s="5">
        <v>2</v>
      </c>
      <c r="I80" s="5">
        <v>3</v>
      </c>
      <c r="J80" s="5">
        <v>5</v>
      </c>
      <c r="K80" s="5">
        <v>1</v>
      </c>
      <c r="L80" s="5">
        <v>5</v>
      </c>
      <c r="M80" s="5">
        <v>2</v>
      </c>
      <c r="N80" s="5">
        <v>7</v>
      </c>
      <c r="O80" s="5">
        <v>1</v>
      </c>
      <c r="P80" s="219">
        <v>16</v>
      </c>
      <c r="Q80" s="219">
        <v>7</v>
      </c>
      <c r="R80" s="219">
        <v>23</v>
      </c>
      <c r="S80" s="219">
        <v>3</v>
      </c>
      <c r="T80" s="219">
        <v>4</v>
      </c>
      <c r="U80" s="219">
        <v>5</v>
      </c>
      <c r="V80" s="219">
        <v>9</v>
      </c>
      <c r="W80" s="219">
        <v>1</v>
      </c>
      <c r="X80" s="219">
        <v>7</v>
      </c>
      <c r="Y80" s="219">
        <v>4</v>
      </c>
      <c r="Z80" s="219">
        <v>11</v>
      </c>
      <c r="AA80" s="219">
        <v>1</v>
      </c>
      <c r="AB80" s="219">
        <v>3</v>
      </c>
      <c r="AC80" s="219">
        <v>4</v>
      </c>
      <c r="AD80" s="219">
        <v>7</v>
      </c>
      <c r="AE80" s="219">
        <v>1</v>
      </c>
      <c r="AF80" s="219">
        <v>1</v>
      </c>
      <c r="AG80" s="219">
        <v>5</v>
      </c>
      <c r="AH80" s="219">
        <v>6</v>
      </c>
      <c r="AI80" s="219">
        <v>1</v>
      </c>
      <c r="AJ80" s="219">
        <v>4</v>
      </c>
      <c r="AK80" s="219">
        <v>5</v>
      </c>
      <c r="AL80" s="219">
        <v>9</v>
      </c>
      <c r="AM80" s="219">
        <v>1</v>
      </c>
      <c r="AN80" s="219">
        <v>6</v>
      </c>
      <c r="AO80" s="219">
        <v>4</v>
      </c>
      <c r="AP80" s="219">
        <v>10</v>
      </c>
      <c r="AQ80" s="219">
        <v>1</v>
      </c>
      <c r="AR80" s="219">
        <v>25</v>
      </c>
      <c r="AS80" s="219">
        <v>27</v>
      </c>
      <c r="AT80" s="219">
        <v>52</v>
      </c>
      <c r="AU80" s="219">
        <v>6</v>
      </c>
      <c r="AV80" s="219">
        <v>0</v>
      </c>
      <c r="AW80" s="219">
        <v>0</v>
      </c>
      <c r="AX80" s="219">
        <v>0</v>
      </c>
      <c r="AY80" s="219">
        <v>0</v>
      </c>
      <c r="AZ80" s="219">
        <v>0</v>
      </c>
      <c r="BA80" s="219">
        <v>0</v>
      </c>
      <c r="BB80" s="219">
        <v>0</v>
      </c>
      <c r="BC80" s="219">
        <v>0</v>
      </c>
      <c r="BD80" s="219">
        <v>0</v>
      </c>
      <c r="BE80" s="219">
        <v>0</v>
      </c>
      <c r="BF80" s="219">
        <v>0</v>
      </c>
      <c r="BG80" s="219">
        <v>0</v>
      </c>
      <c r="BH80" s="219">
        <v>0</v>
      </c>
      <c r="BI80" s="219">
        <v>0</v>
      </c>
      <c r="BJ80" s="219">
        <v>0</v>
      </c>
      <c r="BK80" s="219">
        <v>0</v>
      </c>
      <c r="BL80" s="219">
        <v>41</v>
      </c>
      <c r="BM80" s="219">
        <v>34</v>
      </c>
      <c r="BN80" s="219">
        <v>75</v>
      </c>
      <c r="BO80" s="219">
        <v>9</v>
      </c>
    </row>
    <row r="81" spans="1:67" ht="21.95" customHeight="1" x14ac:dyDescent="0.35">
      <c r="A81" s="5">
        <v>78</v>
      </c>
      <c r="B81" s="5">
        <v>62020184</v>
      </c>
      <c r="C81" s="4" t="s">
        <v>254</v>
      </c>
      <c r="D81" s="5">
        <v>0</v>
      </c>
      <c r="E81" s="5">
        <v>0</v>
      </c>
      <c r="F81" s="5">
        <v>0</v>
      </c>
      <c r="G81" s="5">
        <v>0</v>
      </c>
      <c r="H81" s="5">
        <v>2</v>
      </c>
      <c r="I81" s="5">
        <v>1</v>
      </c>
      <c r="J81" s="5">
        <v>3</v>
      </c>
      <c r="K81" s="5">
        <v>1</v>
      </c>
      <c r="L81" s="5">
        <v>12</v>
      </c>
      <c r="M81" s="5">
        <v>4</v>
      </c>
      <c r="N81" s="5">
        <v>16</v>
      </c>
      <c r="O81" s="5">
        <v>1</v>
      </c>
      <c r="P81" s="219">
        <v>14</v>
      </c>
      <c r="Q81" s="219">
        <v>5</v>
      </c>
      <c r="R81" s="219">
        <v>19</v>
      </c>
      <c r="S81" s="219">
        <v>2</v>
      </c>
      <c r="T81" s="219">
        <v>4</v>
      </c>
      <c r="U81" s="219">
        <v>4</v>
      </c>
      <c r="V81" s="219">
        <v>8</v>
      </c>
      <c r="W81" s="219">
        <v>1</v>
      </c>
      <c r="X81" s="219">
        <v>2</v>
      </c>
      <c r="Y81" s="219">
        <v>1</v>
      </c>
      <c r="Z81" s="219">
        <v>3</v>
      </c>
      <c r="AA81" s="219">
        <v>1</v>
      </c>
      <c r="AB81" s="219">
        <v>7</v>
      </c>
      <c r="AC81" s="219">
        <v>5</v>
      </c>
      <c r="AD81" s="219">
        <v>12</v>
      </c>
      <c r="AE81" s="219">
        <v>1</v>
      </c>
      <c r="AF81" s="219">
        <v>5</v>
      </c>
      <c r="AG81" s="219">
        <v>5</v>
      </c>
      <c r="AH81" s="219">
        <v>10</v>
      </c>
      <c r="AI81" s="219">
        <v>1</v>
      </c>
      <c r="AJ81" s="219">
        <v>6</v>
      </c>
      <c r="AK81" s="219">
        <v>4</v>
      </c>
      <c r="AL81" s="219">
        <v>10</v>
      </c>
      <c r="AM81" s="219">
        <v>1</v>
      </c>
      <c r="AN81" s="219">
        <v>9</v>
      </c>
      <c r="AO81" s="219">
        <v>4</v>
      </c>
      <c r="AP81" s="219">
        <v>13</v>
      </c>
      <c r="AQ81" s="219">
        <v>1</v>
      </c>
      <c r="AR81" s="219">
        <v>33</v>
      </c>
      <c r="AS81" s="219">
        <v>23</v>
      </c>
      <c r="AT81" s="219">
        <v>56</v>
      </c>
      <c r="AU81" s="219">
        <v>6</v>
      </c>
      <c r="AV81" s="219">
        <v>0</v>
      </c>
      <c r="AW81" s="219">
        <v>0</v>
      </c>
      <c r="AX81" s="219">
        <v>0</v>
      </c>
      <c r="AY81" s="219">
        <v>0</v>
      </c>
      <c r="AZ81" s="219">
        <v>0</v>
      </c>
      <c r="BA81" s="219">
        <v>0</v>
      </c>
      <c r="BB81" s="219">
        <v>0</v>
      </c>
      <c r="BC81" s="219">
        <v>0</v>
      </c>
      <c r="BD81" s="219">
        <v>0</v>
      </c>
      <c r="BE81" s="219">
        <v>0</v>
      </c>
      <c r="BF81" s="219">
        <v>0</v>
      </c>
      <c r="BG81" s="219">
        <v>0</v>
      </c>
      <c r="BH81" s="219">
        <v>0</v>
      </c>
      <c r="BI81" s="219">
        <v>0</v>
      </c>
      <c r="BJ81" s="219">
        <v>0</v>
      </c>
      <c r="BK81" s="219">
        <v>0</v>
      </c>
      <c r="BL81" s="219">
        <v>47</v>
      </c>
      <c r="BM81" s="219">
        <v>28</v>
      </c>
      <c r="BN81" s="219">
        <v>75</v>
      </c>
      <c r="BO81" s="219">
        <v>8</v>
      </c>
    </row>
    <row r="82" spans="1:67" ht="21.95" customHeight="1" x14ac:dyDescent="0.35">
      <c r="A82" s="5">
        <v>79</v>
      </c>
      <c r="B82" s="5">
        <v>62020198</v>
      </c>
      <c r="C82" s="4" t="s">
        <v>268</v>
      </c>
      <c r="D82" s="5">
        <v>0</v>
      </c>
      <c r="E82" s="5">
        <v>0</v>
      </c>
      <c r="F82" s="5">
        <v>0</v>
      </c>
      <c r="G82" s="5">
        <v>0</v>
      </c>
      <c r="H82" s="5">
        <v>4</v>
      </c>
      <c r="I82" s="5">
        <v>2</v>
      </c>
      <c r="J82" s="5">
        <v>6</v>
      </c>
      <c r="K82" s="5">
        <v>1</v>
      </c>
      <c r="L82" s="5">
        <v>6</v>
      </c>
      <c r="M82" s="5">
        <v>4</v>
      </c>
      <c r="N82" s="5">
        <v>10</v>
      </c>
      <c r="O82" s="5">
        <v>1</v>
      </c>
      <c r="P82" s="219">
        <v>10</v>
      </c>
      <c r="Q82" s="219">
        <v>6</v>
      </c>
      <c r="R82" s="219">
        <v>16</v>
      </c>
      <c r="S82" s="219">
        <v>2</v>
      </c>
      <c r="T82" s="219">
        <v>4</v>
      </c>
      <c r="U82" s="219">
        <v>4</v>
      </c>
      <c r="V82" s="219">
        <v>8</v>
      </c>
      <c r="W82" s="219">
        <v>1</v>
      </c>
      <c r="X82" s="219">
        <v>4</v>
      </c>
      <c r="Y82" s="219">
        <v>7</v>
      </c>
      <c r="Z82" s="219">
        <v>11</v>
      </c>
      <c r="AA82" s="219">
        <v>1</v>
      </c>
      <c r="AB82" s="219">
        <v>4</v>
      </c>
      <c r="AC82" s="219">
        <v>5</v>
      </c>
      <c r="AD82" s="219">
        <v>9</v>
      </c>
      <c r="AE82" s="219">
        <v>1</v>
      </c>
      <c r="AF82" s="219">
        <v>8</v>
      </c>
      <c r="AG82" s="219">
        <v>6</v>
      </c>
      <c r="AH82" s="219">
        <v>14</v>
      </c>
      <c r="AI82" s="219">
        <v>1</v>
      </c>
      <c r="AJ82" s="219">
        <v>1</v>
      </c>
      <c r="AK82" s="219">
        <v>6</v>
      </c>
      <c r="AL82" s="219">
        <v>7</v>
      </c>
      <c r="AM82" s="219">
        <v>1</v>
      </c>
      <c r="AN82" s="219">
        <v>7</v>
      </c>
      <c r="AO82" s="219">
        <v>4</v>
      </c>
      <c r="AP82" s="219">
        <v>11</v>
      </c>
      <c r="AQ82" s="219">
        <v>1</v>
      </c>
      <c r="AR82" s="219">
        <v>28</v>
      </c>
      <c r="AS82" s="219">
        <v>32</v>
      </c>
      <c r="AT82" s="219">
        <v>60</v>
      </c>
      <c r="AU82" s="219">
        <v>6</v>
      </c>
      <c r="AV82" s="219">
        <v>0</v>
      </c>
      <c r="AW82" s="219">
        <v>0</v>
      </c>
      <c r="AX82" s="219">
        <v>0</v>
      </c>
      <c r="AY82" s="219">
        <v>0</v>
      </c>
      <c r="AZ82" s="219">
        <v>0</v>
      </c>
      <c r="BA82" s="219">
        <v>0</v>
      </c>
      <c r="BB82" s="219">
        <v>0</v>
      </c>
      <c r="BC82" s="219">
        <v>0</v>
      </c>
      <c r="BD82" s="219">
        <v>0</v>
      </c>
      <c r="BE82" s="219">
        <v>0</v>
      </c>
      <c r="BF82" s="219">
        <v>0</v>
      </c>
      <c r="BG82" s="219">
        <v>0</v>
      </c>
      <c r="BH82" s="219">
        <v>0</v>
      </c>
      <c r="BI82" s="219">
        <v>0</v>
      </c>
      <c r="BJ82" s="219">
        <v>0</v>
      </c>
      <c r="BK82" s="219">
        <v>0</v>
      </c>
      <c r="BL82" s="219">
        <v>38</v>
      </c>
      <c r="BM82" s="219">
        <v>38</v>
      </c>
      <c r="BN82" s="219">
        <v>76</v>
      </c>
      <c r="BO82" s="219">
        <v>8</v>
      </c>
    </row>
    <row r="83" spans="1:67" ht="21.95" customHeight="1" x14ac:dyDescent="0.35">
      <c r="A83" s="5">
        <v>80</v>
      </c>
      <c r="B83" s="5">
        <v>62020048</v>
      </c>
      <c r="C83" s="4" t="s">
        <v>140</v>
      </c>
      <c r="D83" s="5">
        <v>2</v>
      </c>
      <c r="E83" s="5">
        <v>4</v>
      </c>
      <c r="F83" s="5">
        <v>6</v>
      </c>
      <c r="G83" s="5">
        <v>1</v>
      </c>
      <c r="H83" s="5">
        <v>4</v>
      </c>
      <c r="I83" s="5">
        <v>3</v>
      </c>
      <c r="J83" s="5">
        <v>7</v>
      </c>
      <c r="K83" s="5">
        <v>1</v>
      </c>
      <c r="L83" s="5">
        <v>5</v>
      </c>
      <c r="M83" s="5">
        <v>3</v>
      </c>
      <c r="N83" s="5">
        <v>8</v>
      </c>
      <c r="O83" s="5">
        <v>1</v>
      </c>
      <c r="P83" s="219">
        <v>11</v>
      </c>
      <c r="Q83" s="219">
        <v>10</v>
      </c>
      <c r="R83" s="219">
        <v>21</v>
      </c>
      <c r="S83" s="219">
        <v>3</v>
      </c>
      <c r="T83" s="219">
        <v>6</v>
      </c>
      <c r="U83" s="219">
        <v>5</v>
      </c>
      <c r="V83" s="219">
        <v>11</v>
      </c>
      <c r="W83" s="219">
        <v>1</v>
      </c>
      <c r="X83" s="219">
        <v>2</v>
      </c>
      <c r="Y83" s="219">
        <v>1</v>
      </c>
      <c r="Z83" s="219">
        <v>3</v>
      </c>
      <c r="AA83" s="219">
        <v>1</v>
      </c>
      <c r="AB83" s="219">
        <v>6</v>
      </c>
      <c r="AC83" s="219">
        <v>2</v>
      </c>
      <c r="AD83" s="219">
        <v>8</v>
      </c>
      <c r="AE83" s="219">
        <v>1</v>
      </c>
      <c r="AF83" s="219">
        <v>6</v>
      </c>
      <c r="AG83" s="219">
        <v>9</v>
      </c>
      <c r="AH83" s="219">
        <v>15</v>
      </c>
      <c r="AI83" s="219">
        <v>1</v>
      </c>
      <c r="AJ83" s="219">
        <v>7</v>
      </c>
      <c r="AK83" s="219">
        <v>4</v>
      </c>
      <c r="AL83" s="219">
        <v>11</v>
      </c>
      <c r="AM83" s="219">
        <v>1</v>
      </c>
      <c r="AN83" s="219">
        <v>5</v>
      </c>
      <c r="AO83" s="219">
        <v>4</v>
      </c>
      <c r="AP83" s="219">
        <v>9</v>
      </c>
      <c r="AQ83" s="219">
        <v>1</v>
      </c>
      <c r="AR83" s="219">
        <v>32</v>
      </c>
      <c r="AS83" s="219">
        <v>25</v>
      </c>
      <c r="AT83" s="219">
        <v>57</v>
      </c>
      <c r="AU83" s="219">
        <v>6</v>
      </c>
      <c r="AV83" s="219">
        <v>0</v>
      </c>
      <c r="AW83" s="219">
        <v>0</v>
      </c>
      <c r="AX83" s="219">
        <v>0</v>
      </c>
      <c r="AY83" s="219">
        <v>0</v>
      </c>
      <c r="AZ83" s="219">
        <v>0</v>
      </c>
      <c r="BA83" s="219">
        <v>0</v>
      </c>
      <c r="BB83" s="219">
        <v>0</v>
      </c>
      <c r="BC83" s="219">
        <v>0</v>
      </c>
      <c r="BD83" s="219">
        <v>0</v>
      </c>
      <c r="BE83" s="219">
        <v>0</v>
      </c>
      <c r="BF83" s="219">
        <v>0</v>
      </c>
      <c r="BG83" s="219">
        <v>0</v>
      </c>
      <c r="BH83" s="219">
        <v>0</v>
      </c>
      <c r="BI83" s="219">
        <v>0</v>
      </c>
      <c r="BJ83" s="219">
        <v>0</v>
      </c>
      <c r="BK83" s="219">
        <v>0</v>
      </c>
      <c r="BL83" s="219">
        <v>43</v>
      </c>
      <c r="BM83" s="219">
        <v>35</v>
      </c>
      <c r="BN83" s="219">
        <v>78</v>
      </c>
      <c r="BO83" s="219">
        <v>9</v>
      </c>
    </row>
    <row r="84" spans="1:67" ht="21.95" customHeight="1" x14ac:dyDescent="0.35">
      <c r="A84" s="5">
        <v>81</v>
      </c>
      <c r="B84" s="5">
        <v>62020082</v>
      </c>
      <c r="C84" s="4" t="s">
        <v>170</v>
      </c>
      <c r="D84" s="5">
        <v>3</v>
      </c>
      <c r="E84" s="5">
        <v>2</v>
      </c>
      <c r="F84" s="5">
        <v>5</v>
      </c>
      <c r="G84" s="5">
        <v>1</v>
      </c>
      <c r="H84" s="5">
        <v>1</v>
      </c>
      <c r="I84" s="5">
        <v>1</v>
      </c>
      <c r="J84" s="5">
        <v>2</v>
      </c>
      <c r="K84" s="5">
        <v>1</v>
      </c>
      <c r="L84" s="5">
        <v>4</v>
      </c>
      <c r="M84" s="5">
        <v>4</v>
      </c>
      <c r="N84" s="5">
        <v>8</v>
      </c>
      <c r="O84" s="5">
        <v>1</v>
      </c>
      <c r="P84" s="219">
        <v>8</v>
      </c>
      <c r="Q84" s="219">
        <v>7</v>
      </c>
      <c r="R84" s="219">
        <v>15</v>
      </c>
      <c r="S84" s="219">
        <v>3</v>
      </c>
      <c r="T84" s="219">
        <v>4</v>
      </c>
      <c r="U84" s="219">
        <v>4</v>
      </c>
      <c r="V84" s="219">
        <v>8</v>
      </c>
      <c r="W84" s="219">
        <v>1</v>
      </c>
      <c r="X84" s="219">
        <v>4</v>
      </c>
      <c r="Y84" s="219">
        <v>3</v>
      </c>
      <c r="Z84" s="219">
        <v>7</v>
      </c>
      <c r="AA84" s="219">
        <v>1</v>
      </c>
      <c r="AB84" s="219">
        <v>2</v>
      </c>
      <c r="AC84" s="219">
        <v>2</v>
      </c>
      <c r="AD84" s="219">
        <v>4</v>
      </c>
      <c r="AE84" s="219">
        <v>1</v>
      </c>
      <c r="AF84" s="219">
        <v>8</v>
      </c>
      <c r="AG84" s="219">
        <v>5</v>
      </c>
      <c r="AH84" s="219">
        <v>13</v>
      </c>
      <c r="AI84" s="219">
        <v>1</v>
      </c>
      <c r="AJ84" s="219">
        <v>7</v>
      </c>
      <c r="AK84" s="219">
        <v>2</v>
      </c>
      <c r="AL84" s="219">
        <v>9</v>
      </c>
      <c r="AM84" s="219">
        <v>1</v>
      </c>
      <c r="AN84" s="219">
        <v>9</v>
      </c>
      <c r="AO84" s="219">
        <v>14</v>
      </c>
      <c r="AP84" s="219">
        <v>23</v>
      </c>
      <c r="AQ84" s="219">
        <v>1</v>
      </c>
      <c r="AR84" s="219">
        <v>34</v>
      </c>
      <c r="AS84" s="219">
        <v>30</v>
      </c>
      <c r="AT84" s="219">
        <v>64</v>
      </c>
      <c r="AU84" s="219">
        <v>6</v>
      </c>
      <c r="AV84" s="219">
        <v>0</v>
      </c>
      <c r="AW84" s="219">
        <v>0</v>
      </c>
      <c r="AX84" s="219">
        <v>0</v>
      </c>
      <c r="AY84" s="219">
        <v>0</v>
      </c>
      <c r="AZ84" s="219">
        <v>0</v>
      </c>
      <c r="BA84" s="219">
        <v>0</v>
      </c>
      <c r="BB84" s="219">
        <v>0</v>
      </c>
      <c r="BC84" s="219">
        <v>0</v>
      </c>
      <c r="BD84" s="219">
        <v>0</v>
      </c>
      <c r="BE84" s="219">
        <v>0</v>
      </c>
      <c r="BF84" s="219">
        <v>0</v>
      </c>
      <c r="BG84" s="219">
        <v>0</v>
      </c>
      <c r="BH84" s="219">
        <v>0</v>
      </c>
      <c r="BI84" s="219">
        <v>0</v>
      </c>
      <c r="BJ84" s="219">
        <v>0</v>
      </c>
      <c r="BK84" s="219">
        <v>0</v>
      </c>
      <c r="BL84" s="219">
        <v>42</v>
      </c>
      <c r="BM84" s="219">
        <v>37</v>
      </c>
      <c r="BN84" s="219">
        <v>79</v>
      </c>
      <c r="BO84" s="219">
        <v>9</v>
      </c>
    </row>
    <row r="85" spans="1:67" ht="21.95" customHeight="1" x14ac:dyDescent="0.35">
      <c r="A85" s="5">
        <v>82</v>
      </c>
      <c r="B85" s="5">
        <v>62020049</v>
      </c>
      <c r="C85" s="4" t="s">
        <v>141</v>
      </c>
      <c r="D85" s="5">
        <v>5</v>
      </c>
      <c r="E85" s="5">
        <v>4</v>
      </c>
      <c r="F85" s="5">
        <v>9</v>
      </c>
      <c r="G85" s="5">
        <v>1</v>
      </c>
      <c r="H85" s="5">
        <v>3</v>
      </c>
      <c r="I85" s="5">
        <v>4</v>
      </c>
      <c r="J85" s="5">
        <v>7</v>
      </c>
      <c r="K85" s="5">
        <v>1</v>
      </c>
      <c r="L85" s="5">
        <v>5</v>
      </c>
      <c r="M85" s="5">
        <v>7</v>
      </c>
      <c r="N85" s="5">
        <v>12</v>
      </c>
      <c r="O85" s="5">
        <v>1</v>
      </c>
      <c r="P85" s="219">
        <v>13</v>
      </c>
      <c r="Q85" s="219">
        <v>15</v>
      </c>
      <c r="R85" s="219">
        <v>28</v>
      </c>
      <c r="S85" s="219">
        <v>3</v>
      </c>
      <c r="T85" s="219">
        <v>3</v>
      </c>
      <c r="U85" s="219">
        <v>6</v>
      </c>
      <c r="V85" s="219">
        <v>9</v>
      </c>
      <c r="W85" s="219">
        <v>1</v>
      </c>
      <c r="X85" s="219">
        <v>4</v>
      </c>
      <c r="Y85" s="219">
        <v>4</v>
      </c>
      <c r="Z85" s="219">
        <v>8</v>
      </c>
      <c r="AA85" s="219">
        <v>1</v>
      </c>
      <c r="AB85" s="219">
        <v>3</v>
      </c>
      <c r="AC85" s="219">
        <v>4</v>
      </c>
      <c r="AD85" s="219">
        <v>7</v>
      </c>
      <c r="AE85" s="219">
        <v>1</v>
      </c>
      <c r="AF85" s="219">
        <v>6</v>
      </c>
      <c r="AG85" s="219">
        <v>7</v>
      </c>
      <c r="AH85" s="219">
        <v>13</v>
      </c>
      <c r="AI85" s="219">
        <v>1</v>
      </c>
      <c r="AJ85" s="219">
        <v>4</v>
      </c>
      <c r="AK85" s="219">
        <v>5</v>
      </c>
      <c r="AL85" s="219">
        <v>9</v>
      </c>
      <c r="AM85" s="219">
        <v>1</v>
      </c>
      <c r="AN85" s="219">
        <v>4</v>
      </c>
      <c r="AO85" s="219">
        <v>2</v>
      </c>
      <c r="AP85" s="219">
        <v>6</v>
      </c>
      <c r="AQ85" s="219">
        <v>1</v>
      </c>
      <c r="AR85" s="219">
        <v>24</v>
      </c>
      <c r="AS85" s="219">
        <v>28</v>
      </c>
      <c r="AT85" s="219">
        <v>52</v>
      </c>
      <c r="AU85" s="219">
        <v>6</v>
      </c>
      <c r="AV85" s="219">
        <v>0</v>
      </c>
      <c r="AW85" s="219">
        <v>0</v>
      </c>
      <c r="AX85" s="219">
        <v>0</v>
      </c>
      <c r="AY85" s="219">
        <v>0</v>
      </c>
      <c r="AZ85" s="219">
        <v>0</v>
      </c>
      <c r="BA85" s="219">
        <v>0</v>
      </c>
      <c r="BB85" s="219">
        <v>0</v>
      </c>
      <c r="BC85" s="219">
        <v>0</v>
      </c>
      <c r="BD85" s="219">
        <v>0</v>
      </c>
      <c r="BE85" s="219">
        <v>0</v>
      </c>
      <c r="BF85" s="219">
        <v>0</v>
      </c>
      <c r="BG85" s="219">
        <v>0</v>
      </c>
      <c r="BH85" s="219">
        <v>0</v>
      </c>
      <c r="BI85" s="219">
        <v>0</v>
      </c>
      <c r="BJ85" s="219">
        <v>0</v>
      </c>
      <c r="BK85" s="219">
        <v>0</v>
      </c>
      <c r="BL85" s="219">
        <v>37</v>
      </c>
      <c r="BM85" s="219">
        <v>43</v>
      </c>
      <c r="BN85" s="219">
        <v>80</v>
      </c>
      <c r="BO85" s="219">
        <v>9</v>
      </c>
    </row>
    <row r="86" spans="1:67" ht="21.95" customHeight="1" x14ac:dyDescent="0.35">
      <c r="A86" s="5">
        <v>83</v>
      </c>
      <c r="B86" s="5">
        <v>62020199</v>
      </c>
      <c r="C86" s="4" t="s">
        <v>269</v>
      </c>
      <c r="D86" s="5">
        <v>0</v>
      </c>
      <c r="E86" s="5">
        <v>0</v>
      </c>
      <c r="F86" s="5">
        <v>0</v>
      </c>
      <c r="G86" s="5">
        <v>0</v>
      </c>
      <c r="H86" s="5">
        <v>3</v>
      </c>
      <c r="I86" s="5">
        <v>3</v>
      </c>
      <c r="J86" s="5">
        <v>6</v>
      </c>
      <c r="K86" s="5">
        <v>1</v>
      </c>
      <c r="L86" s="5">
        <v>7</v>
      </c>
      <c r="M86" s="5">
        <v>3</v>
      </c>
      <c r="N86" s="5">
        <v>10</v>
      </c>
      <c r="O86" s="5">
        <v>1</v>
      </c>
      <c r="P86" s="219">
        <v>10</v>
      </c>
      <c r="Q86" s="219">
        <v>6</v>
      </c>
      <c r="R86" s="219">
        <v>16</v>
      </c>
      <c r="S86" s="219">
        <v>2</v>
      </c>
      <c r="T86" s="219">
        <v>4</v>
      </c>
      <c r="U86" s="219">
        <v>8</v>
      </c>
      <c r="V86" s="219">
        <v>12</v>
      </c>
      <c r="W86" s="219">
        <v>1</v>
      </c>
      <c r="X86" s="219">
        <v>6</v>
      </c>
      <c r="Y86" s="219">
        <v>6</v>
      </c>
      <c r="Z86" s="219">
        <v>12</v>
      </c>
      <c r="AA86" s="219">
        <v>1</v>
      </c>
      <c r="AB86" s="219">
        <v>2</v>
      </c>
      <c r="AC86" s="219">
        <v>5</v>
      </c>
      <c r="AD86" s="219">
        <v>7</v>
      </c>
      <c r="AE86" s="219">
        <v>1</v>
      </c>
      <c r="AF86" s="219">
        <v>7</v>
      </c>
      <c r="AG86" s="219">
        <v>3</v>
      </c>
      <c r="AH86" s="219">
        <v>10</v>
      </c>
      <c r="AI86" s="219">
        <v>1</v>
      </c>
      <c r="AJ86" s="219">
        <v>7</v>
      </c>
      <c r="AK86" s="219">
        <v>5</v>
      </c>
      <c r="AL86" s="219">
        <v>12</v>
      </c>
      <c r="AM86" s="219">
        <v>1</v>
      </c>
      <c r="AN86" s="219">
        <v>6</v>
      </c>
      <c r="AO86" s="219">
        <v>6</v>
      </c>
      <c r="AP86" s="219">
        <v>12</v>
      </c>
      <c r="AQ86" s="219">
        <v>1</v>
      </c>
      <c r="AR86" s="219">
        <v>32</v>
      </c>
      <c r="AS86" s="219">
        <v>33</v>
      </c>
      <c r="AT86" s="219">
        <v>65</v>
      </c>
      <c r="AU86" s="219">
        <v>6</v>
      </c>
      <c r="AV86" s="219">
        <v>0</v>
      </c>
      <c r="AW86" s="219">
        <v>0</v>
      </c>
      <c r="AX86" s="219">
        <v>0</v>
      </c>
      <c r="AY86" s="219">
        <v>0</v>
      </c>
      <c r="AZ86" s="219">
        <v>0</v>
      </c>
      <c r="BA86" s="219">
        <v>0</v>
      </c>
      <c r="BB86" s="219">
        <v>0</v>
      </c>
      <c r="BC86" s="219">
        <v>0</v>
      </c>
      <c r="BD86" s="219">
        <v>0</v>
      </c>
      <c r="BE86" s="219">
        <v>0</v>
      </c>
      <c r="BF86" s="219">
        <v>0</v>
      </c>
      <c r="BG86" s="219">
        <v>0</v>
      </c>
      <c r="BH86" s="219">
        <v>0</v>
      </c>
      <c r="BI86" s="219">
        <v>0</v>
      </c>
      <c r="BJ86" s="219">
        <v>0</v>
      </c>
      <c r="BK86" s="219">
        <v>0</v>
      </c>
      <c r="BL86" s="219">
        <v>42</v>
      </c>
      <c r="BM86" s="219">
        <v>39</v>
      </c>
      <c r="BN86" s="219">
        <v>81</v>
      </c>
      <c r="BO86" s="219">
        <v>8</v>
      </c>
    </row>
    <row r="87" spans="1:67" ht="21.95" customHeight="1" x14ac:dyDescent="0.35">
      <c r="A87" s="5">
        <v>84</v>
      </c>
      <c r="B87" s="5">
        <v>62020115</v>
      </c>
      <c r="C87" s="4" t="s">
        <v>196</v>
      </c>
      <c r="D87" s="5">
        <v>3</v>
      </c>
      <c r="E87" s="5">
        <v>3</v>
      </c>
      <c r="F87" s="5">
        <v>6</v>
      </c>
      <c r="G87" s="5">
        <v>1</v>
      </c>
      <c r="H87" s="5">
        <v>3</v>
      </c>
      <c r="I87" s="5">
        <v>2</v>
      </c>
      <c r="J87" s="5">
        <v>5</v>
      </c>
      <c r="K87" s="5">
        <v>1</v>
      </c>
      <c r="L87" s="5">
        <v>3</v>
      </c>
      <c r="M87" s="5">
        <v>5</v>
      </c>
      <c r="N87" s="5">
        <v>8</v>
      </c>
      <c r="O87" s="5">
        <v>1</v>
      </c>
      <c r="P87" s="219">
        <v>9</v>
      </c>
      <c r="Q87" s="219">
        <v>10</v>
      </c>
      <c r="R87" s="219">
        <v>19</v>
      </c>
      <c r="S87" s="219">
        <v>3</v>
      </c>
      <c r="T87" s="219">
        <v>8</v>
      </c>
      <c r="U87" s="219">
        <v>2</v>
      </c>
      <c r="V87" s="219">
        <v>10</v>
      </c>
      <c r="W87" s="219">
        <v>1</v>
      </c>
      <c r="X87" s="219">
        <v>3</v>
      </c>
      <c r="Y87" s="219">
        <v>2</v>
      </c>
      <c r="Z87" s="219">
        <v>5</v>
      </c>
      <c r="AA87" s="219">
        <v>1</v>
      </c>
      <c r="AB87" s="219">
        <v>5</v>
      </c>
      <c r="AC87" s="219">
        <v>6</v>
      </c>
      <c r="AD87" s="219">
        <v>11</v>
      </c>
      <c r="AE87" s="219">
        <v>1</v>
      </c>
      <c r="AF87" s="219">
        <v>12</v>
      </c>
      <c r="AG87" s="219">
        <v>5</v>
      </c>
      <c r="AH87" s="219">
        <v>17</v>
      </c>
      <c r="AI87" s="219">
        <v>1</v>
      </c>
      <c r="AJ87" s="219">
        <v>4</v>
      </c>
      <c r="AK87" s="219">
        <v>6</v>
      </c>
      <c r="AL87" s="219">
        <v>10</v>
      </c>
      <c r="AM87" s="219">
        <v>1</v>
      </c>
      <c r="AN87" s="219">
        <v>6</v>
      </c>
      <c r="AO87" s="219">
        <v>4</v>
      </c>
      <c r="AP87" s="219">
        <v>10</v>
      </c>
      <c r="AQ87" s="219">
        <v>1</v>
      </c>
      <c r="AR87" s="219">
        <v>38</v>
      </c>
      <c r="AS87" s="219">
        <v>25</v>
      </c>
      <c r="AT87" s="219">
        <v>63</v>
      </c>
      <c r="AU87" s="219">
        <v>6</v>
      </c>
      <c r="AV87" s="219">
        <v>0</v>
      </c>
      <c r="AW87" s="219">
        <v>0</v>
      </c>
      <c r="AX87" s="219">
        <v>0</v>
      </c>
      <c r="AY87" s="219">
        <v>0</v>
      </c>
      <c r="AZ87" s="219">
        <v>0</v>
      </c>
      <c r="BA87" s="219">
        <v>0</v>
      </c>
      <c r="BB87" s="219">
        <v>0</v>
      </c>
      <c r="BC87" s="219">
        <v>0</v>
      </c>
      <c r="BD87" s="219">
        <v>0</v>
      </c>
      <c r="BE87" s="219">
        <v>0</v>
      </c>
      <c r="BF87" s="219">
        <v>0</v>
      </c>
      <c r="BG87" s="219">
        <v>0</v>
      </c>
      <c r="BH87" s="219">
        <v>0</v>
      </c>
      <c r="BI87" s="219">
        <v>0</v>
      </c>
      <c r="BJ87" s="219">
        <v>0</v>
      </c>
      <c r="BK87" s="219">
        <v>0</v>
      </c>
      <c r="BL87" s="219">
        <v>47</v>
      </c>
      <c r="BM87" s="219">
        <v>35</v>
      </c>
      <c r="BN87" s="219">
        <v>82</v>
      </c>
      <c r="BO87" s="219">
        <v>9</v>
      </c>
    </row>
    <row r="88" spans="1:67" ht="21.95" customHeight="1" x14ac:dyDescent="0.35">
      <c r="A88" s="5">
        <v>85</v>
      </c>
      <c r="B88" s="5">
        <v>62020044</v>
      </c>
      <c r="C88" s="4" t="s">
        <v>138</v>
      </c>
      <c r="D88" s="5">
        <v>2</v>
      </c>
      <c r="E88" s="5">
        <v>3</v>
      </c>
      <c r="F88" s="5">
        <v>5</v>
      </c>
      <c r="G88" s="5">
        <v>1</v>
      </c>
      <c r="H88" s="5">
        <v>4</v>
      </c>
      <c r="I88" s="5">
        <v>3</v>
      </c>
      <c r="J88" s="5">
        <v>7</v>
      </c>
      <c r="K88" s="5">
        <v>1</v>
      </c>
      <c r="L88" s="5">
        <v>2</v>
      </c>
      <c r="M88" s="5">
        <v>5</v>
      </c>
      <c r="N88" s="5">
        <v>7</v>
      </c>
      <c r="O88" s="5">
        <v>1</v>
      </c>
      <c r="P88" s="219">
        <v>8</v>
      </c>
      <c r="Q88" s="219">
        <v>11</v>
      </c>
      <c r="R88" s="219">
        <v>19</v>
      </c>
      <c r="S88" s="219">
        <v>3</v>
      </c>
      <c r="T88" s="219">
        <v>1</v>
      </c>
      <c r="U88" s="219">
        <v>2</v>
      </c>
      <c r="V88" s="219">
        <v>3</v>
      </c>
      <c r="W88" s="219">
        <v>1</v>
      </c>
      <c r="X88" s="219">
        <v>9</v>
      </c>
      <c r="Y88" s="219">
        <v>3</v>
      </c>
      <c r="Z88" s="219">
        <v>12</v>
      </c>
      <c r="AA88" s="219">
        <v>1</v>
      </c>
      <c r="AB88" s="219">
        <v>5</v>
      </c>
      <c r="AC88" s="219">
        <v>2</v>
      </c>
      <c r="AD88" s="219">
        <v>7</v>
      </c>
      <c r="AE88" s="219">
        <v>1</v>
      </c>
      <c r="AF88" s="219">
        <v>10</v>
      </c>
      <c r="AG88" s="219">
        <v>6</v>
      </c>
      <c r="AH88" s="219">
        <v>16</v>
      </c>
      <c r="AI88" s="219">
        <v>1</v>
      </c>
      <c r="AJ88" s="219">
        <v>6</v>
      </c>
      <c r="AK88" s="219">
        <v>8</v>
      </c>
      <c r="AL88" s="219">
        <v>14</v>
      </c>
      <c r="AM88" s="219">
        <v>1</v>
      </c>
      <c r="AN88" s="219">
        <v>8</v>
      </c>
      <c r="AO88" s="219">
        <v>4</v>
      </c>
      <c r="AP88" s="219">
        <v>12</v>
      </c>
      <c r="AQ88" s="219">
        <v>1</v>
      </c>
      <c r="AR88" s="219">
        <v>39</v>
      </c>
      <c r="AS88" s="219">
        <v>25</v>
      </c>
      <c r="AT88" s="219">
        <v>64</v>
      </c>
      <c r="AU88" s="219">
        <v>6</v>
      </c>
      <c r="AV88" s="219">
        <v>0</v>
      </c>
      <c r="AW88" s="219">
        <v>0</v>
      </c>
      <c r="AX88" s="219">
        <v>0</v>
      </c>
      <c r="AY88" s="219">
        <v>0</v>
      </c>
      <c r="AZ88" s="219">
        <v>0</v>
      </c>
      <c r="BA88" s="219">
        <v>0</v>
      </c>
      <c r="BB88" s="219">
        <v>0</v>
      </c>
      <c r="BC88" s="219">
        <v>0</v>
      </c>
      <c r="BD88" s="219">
        <v>0</v>
      </c>
      <c r="BE88" s="219">
        <v>0</v>
      </c>
      <c r="BF88" s="219">
        <v>0</v>
      </c>
      <c r="BG88" s="219">
        <v>0</v>
      </c>
      <c r="BH88" s="219">
        <v>0</v>
      </c>
      <c r="BI88" s="219">
        <v>0</v>
      </c>
      <c r="BJ88" s="219">
        <v>0</v>
      </c>
      <c r="BK88" s="219">
        <v>0</v>
      </c>
      <c r="BL88" s="219">
        <v>47</v>
      </c>
      <c r="BM88" s="219">
        <v>36</v>
      </c>
      <c r="BN88" s="219">
        <v>83</v>
      </c>
      <c r="BO88" s="219">
        <v>9</v>
      </c>
    </row>
    <row r="89" spans="1:67" ht="21.95" customHeight="1" x14ac:dyDescent="0.35">
      <c r="A89" s="5">
        <v>86</v>
      </c>
      <c r="B89" s="5">
        <v>62020139</v>
      </c>
      <c r="C89" s="4" t="s">
        <v>215</v>
      </c>
      <c r="D89" s="5">
        <v>0</v>
      </c>
      <c r="E89" s="5">
        <v>0</v>
      </c>
      <c r="F89" s="5">
        <v>0</v>
      </c>
      <c r="G89" s="5">
        <v>0</v>
      </c>
      <c r="H89" s="5">
        <v>5</v>
      </c>
      <c r="I89" s="5">
        <v>2</v>
      </c>
      <c r="J89" s="5">
        <v>7</v>
      </c>
      <c r="K89" s="5">
        <v>1</v>
      </c>
      <c r="L89" s="5">
        <v>6</v>
      </c>
      <c r="M89" s="5">
        <v>2</v>
      </c>
      <c r="N89" s="5">
        <v>8</v>
      </c>
      <c r="O89" s="5">
        <v>1</v>
      </c>
      <c r="P89" s="219">
        <v>11</v>
      </c>
      <c r="Q89" s="219">
        <v>4</v>
      </c>
      <c r="R89" s="219">
        <v>15</v>
      </c>
      <c r="S89" s="219">
        <v>2</v>
      </c>
      <c r="T89" s="219">
        <v>7</v>
      </c>
      <c r="U89" s="219">
        <v>8</v>
      </c>
      <c r="V89" s="219">
        <v>15</v>
      </c>
      <c r="W89" s="219">
        <v>1</v>
      </c>
      <c r="X89" s="219">
        <v>2</v>
      </c>
      <c r="Y89" s="219">
        <v>3</v>
      </c>
      <c r="Z89" s="219">
        <v>5</v>
      </c>
      <c r="AA89" s="219">
        <v>1</v>
      </c>
      <c r="AB89" s="219">
        <v>4</v>
      </c>
      <c r="AC89" s="219">
        <v>5</v>
      </c>
      <c r="AD89" s="219">
        <v>9</v>
      </c>
      <c r="AE89" s="219">
        <v>1</v>
      </c>
      <c r="AF89" s="219">
        <v>11</v>
      </c>
      <c r="AG89" s="219">
        <v>1</v>
      </c>
      <c r="AH89" s="219">
        <v>12</v>
      </c>
      <c r="AI89" s="219">
        <v>1</v>
      </c>
      <c r="AJ89" s="219">
        <v>4</v>
      </c>
      <c r="AK89" s="219">
        <v>5</v>
      </c>
      <c r="AL89" s="219">
        <v>9</v>
      </c>
      <c r="AM89" s="219">
        <v>1</v>
      </c>
      <c r="AN89" s="219">
        <v>12</v>
      </c>
      <c r="AO89" s="219">
        <v>8</v>
      </c>
      <c r="AP89" s="219">
        <v>20</v>
      </c>
      <c r="AQ89" s="219">
        <v>1</v>
      </c>
      <c r="AR89" s="219">
        <v>40</v>
      </c>
      <c r="AS89" s="219">
        <v>30</v>
      </c>
      <c r="AT89" s="219">
        <v>70</v>
      </c>
      <c r="AU89" s="219">
        <v>6</v>
      </c>
      <c r="AV89" s="219">
        <v>0</v>
      </c>
      <c r="AW89" s="219">
        <v>0</v>
      </c>
      <c r="AX89" s="219">
        <v>0</v>
      </c>
      <c r="AY89" s="219">
        <v>0</v>
      </c>
      <c r="AZ89" s="219">
        <v>0</v>
      </c>
      <c r="BA89" s="219">
        <v>0</v>
      </c>
      <c r="BB89" s="219">
        <v>0</v>
      </c>
      <c r="BC89" s="219">
        <v>0</v>
      </c>
      <c r="BD89" s="219">
        <v>0</v>
      </c>
      <c r="BE89" s="219">
        <v>0</v>
      </c>
      <c r="BF89" s="219">
        <v>0</v>
      </c>
      <c r="BG89" s="219">
        <v>0</v>
      </c>
      <c r="BH89" s="219">
        <v>0</v>
      </c>
      <c r="BI89" s="219">
        <v>0</v>
      </c>
      <c r="BJ89" s="219">
        <v>0</v>
      </c>
      <c r="BK89" s="219">
        <v>0</v>
      </c>
      <c r="BL89" s="219">
        <v>51</v>
      </c>
      <c r="BM89" s="219">
        <v>34</v>
      </c>
      <c r="BN89" s="219">
        <v>85</v>
      </c>
      <c r="BO89" s="219">
        <v>8</v>
      </c>
    </row>
    <row r="90" spans="1:67" ht="21.95" customHeight="1" x14ac:dyDescent="0.35">
      <c r="A90" s="5">
        <v>87</v>
      </c>
      <c r="B90" s="5">
        <v>62020162</v>
      </c>
      <c r="C90" s="4" t="s">
        <v>234</v>
      </c>
      <c r="D90" s="5">
        <v>0</v>
      </c>
      <c r="E90" s="5">
        <v>0</v>
      </c>
      <c r="F90" s="5">
        <v>0</v>
      </c>
      <c r="G90" s="5">
        <v>0</v>
      </c>
      <c r="H90" s="5">
        <v>3</v>
      </c>
      <c r="I90" s="5">
        <v>2</v>
      </c>
      <c r="J90" s="5">
        <v>5</v>
      </c>
      <c r="K90" s="5">
        <v>1</v>
      </c>
      <c r="L90" s="5">
        <v>7</v>
      </c>
      <c r="M90" s="5">
        <v>1</v>
      </c>
      <c r="N90" s="5">
        <v>8</v>
      </c>
      <c r="O90" s="5">
        <v>1</v>
      </c>
      <c r="P90" s="219">
        <v>10</v>
      </c>
      <c r="Q90" s="219">
        <v>3</v>
      </c>
      <c r="R90" s="219">
        <v>13</v>
      </c>
      <c r="S90" s="219">
        <v>2</v>
      </c>
      <c r="T90" s="219">
        <v>8</v>
      </c>
      <c r="U90" s="219">
        <v>5</v>
      </c>
      <c r="V90" s="219">
        <v>13</v>
      </c>
      <c r="W90" s="219">
        <v>1</v>
      </c>
      <c r="X90" s="219">
        <v>6</v>
      </c>
      <c r="Y90" s="219">
        <v>3</v>
      </c>
      <c r="Z90" s="219">
        <v>9</v>
      </c>
      <c r="AA90" s="219">
        <v>1</v>
      </c>
      <c r="AB90" s="219">
        <v>8</v>
      </c>
      <c r="AC90" s="219">
        <v>5</v>
      </c>
      <c r="AD90" s="219">
        <v>13</v>
      </c>
      <c r="AE90" s="219">
        <v>1</v>
      </c>
      <c r="AF90" s="219">
        <v>7</v>
      </c>
      <c r="AG90" s="219">
        <v>7</v>
      </c>
      <c r="AH90" s="219">
        <v>14</v>
      </c>
      <c r="AI90" s="219">
        <v>1</v>
      </c>
      <c r="AJ90" s="219">
        <v>9</v>
      </c>
      <c r="AK90" s="219">
        <v>4</v>
      </c>
      <c r="AL90" s="219">
        <v>13</v>
      </c>
      <c r="AM90" s="219">
        <v>1</v>
      </c>
      <c r="AN90" s="219">
        <v>9</v>
      </c>
      <c r="AO90" s="219">
        <v>2</v>
      </c>
      <c r="AP90" s="219">
        <v>11</v>
      </c>
      <c r="AQ90" s="219">
        <v>1</v>
      </c>
      <c r="AR90" s="219">
        <v>47</v>
      </c>
      <c r="AS90" s="219">
        <v>26</v>
      </c>
      <c r="AT90" s="219">
        <v>73</v>
      </c>
      <c r="AU90" s="219">
        <v>6</v>
      </c>
      <c r="AV90" s="219">
        <v>0</v>
      </c>
      <c r="AW90" s="219">
        <v>0</v>
      </c>
      <c r="AX90" s="219">
        <v>0</v>
      </c>
      <c r="AY90" s="219">
        <v>0</v>
      </c>
      <c r="AZ90" s="219">
        <v>0</v>
      </c>
      <c r="BA90" s="219">
        <v>0</v>
      </c>
      <c r="BB90" s="219">
        <v>0</v>
      </c>
      <c r="BC90" s="219">
        <v>0</v>
      </c>
      <c r="BD90" s="219">
        <v>0</v>
      </c>
      <c r="BE90" s="219">
        <v>0</v>
      </c>
      <c r="BF90" s="219">
        <v>0</v>
      </c>
      <c r="BG90" s="219">
        <v>0</v>
      </c>
      <c r="BH90" s="219">
        <v>0</v>
      </c>
      <c r="BI90" s="219">
        <v>0</v>
      </c>
      <c r="BJ90" s="219">
        <v>0</v>
      </c>
      <c r="BK90" s="219">
        <v>0</v>
      </c>
      <c r="BL90" s="219">
        <v>57</v>
      </c>
      <c r="BM90" s="219">
        <v>29</v>
      </c>
      <c r="BN90" s="219">
        <v>86</v>
      </c>
      <c r="BO90" s="219">
        <v>8</v>
      </c>
    </row>
    <row r="91" spans="1:67" ht="21.95" customHeight="1" x14ac:dyDescent="0.35">
      <c r="A91" s="5">
        <v>88</v>
      </c>
      <c r="B91" s="5">
        <v>62020168</v>
      </c>
      <c r="C91" s="4" t="s">
        <v>240</v>
      </c>
      <c r="D91" s="5">
        <v>3</v>
      </c>
      <c r="E91" s="5">
        <v>3</v>
      </c>
      <c r="F91" s="5">
        <v>6</v>
      </c>
      <c r="G91" s="5">
        <v>1</v>
      </c>
      <c r="H91" s="5">
        <v>5</v>
      </c>
      <c r="I91" s="5">
        <v>5</v>
      </c>
      <c r="J91" s="5">
        <v>10</v>
      </c>
      <c r="K91" s="5">
        <v>1</v>
      </c>
      <c r="L91" s="5">
        <v>4</v>
      </c>
      <c r="M91" s="5">
        <v>4</v>
      </c>
      <c r="N91" s="5">
        <v>8</v>
      </c>
      <c r="O91" s="5">
        <v>1</v>
      </c>
      <c r="P91" s="219">
        <v>12</v>
      </c>
      <c r="Q91" s="219">
        <v>12</v>
      </c>
      <c r="R91" s="219">
        <v>24</v>
      </c>
      <c r="S91" s="219">
        <v>3</v>
      </c>
      <c r="T91" s="219">
        <v>5</v>
      </c>
      <c r="U91" s="219">
        <v>5</v>
      </c>
      <c r="V91" s="219">
        <v>10</v>
      </c>
      <c r="W91" s="219">
        <v>1</v>
      </c>
      <c r="X91" s="219">
        <v>5</v>
      </c>
      <c r="Y91" s="219">
        <v>1</v>
      </c>
      <c r="Z91" s="219">
        <v>6</v>
      </c>
      <c r="AA91" s="219">
        <v>1</v>
      </c>
      <c r="AB91" s="219">
        <v>7</v>
      </c>
      <c r="AC91" s="219">
        <v>5</v>
      </c>
      <c r="AD91" s="219">
        <v>12</v>
      </c>
      <c r="AE91" s="219">
        <v>1</v>
      </c>
      <c r="AF91" s="219">
        <v>4</v>
      </c>
      <c r="AG91" s="219">
        <v>5</v>
      </c>
      <c r="AH91" s="219">
        <v>9</v>
      </c>
      <c r="AI91" s="219">
        <v>1</v>
      </c>
      <c r="AJ91" s="219">
        <v>7</v>
      </c>
      <c r="AK91" s="219">
        <v>2</v>
      </c>
      <c r="AL91" s="219">
        <v>9</v>
      </c>
      <c r="AM91" s="219">
        <v>1</v>
      </c>
      <c r="AN91" s="219">
        <v>10</v>
      </c>
      <c r="AO91" s="219">
        <v>6</v>
      </c>
      <c r="AP91" s="219">
        <v>16</v>
      </c>
      <c r="AQ91" s="219">
        <v>1</v>
      </c>
      <c r="AR91" s="219">
        <v>38</v>
      </c>
      <c r="AS91" s="219">
        <v>24</v>
      </c>
      <c r="AT91" s="219">
        <v>62</v>
      </c>
      <c r="AU91" s="219">
        <v>6</v>
      </c>
      <c r="AV91" s="219">
        <v>0</v>
      </c>
      <c r="AW91" s="219">
        <v>0</v>
      </c>
      <c r="AX91" s="219">
        <v>0</v>
      </c>
      <c r="AY91" s="219">
        <v>0</v>
      </c>
      <c r="AZ91" s="219">
        <v>0</v>
      </c>
      <c r="BA91" s="219">
        <v>0</v>
      </c>
      <c r="BB91" s="219">
        <v>0</v>
      </c>
      <c r="BC91" s="219">
        <v>0</v>
      </c>
      <c r="BD91" s="219">
        <v>0</v>
      </c>
      <c r="BE91" s="219">
        <v>0</v>
      </c>
      <c r="BF91" s="219">
        <v>0</v>
      </c>
      <c r="BG91" s="219">
        <v>0</v>
      </c>
      <c r="BH91" s="219">
        <v>0</v>
      </c>
      <c r="BI91" s="219">
        <v>0</v>
      </c>
      <c r="BJ91" s="219">
        <v>0</v>
      </c>
      <c r="BK91" s="219">
        <v>0</v>
      </c>
      <c r="BL91" s="219">
        <v>50</v>
      </c>
      <c r="BM91" s="219">
        <v>36</v>
      </c>
      <c r="BN91" s="219">
        <v>86</v>
      </c>
      <c r="BO91" s="219">
        <v>9</v>
      </c>
    </row>
    <row r="92" spans="1:67" ht="21.95" customHeight="1" x14ac:dyDescent="0.35">
      <c r="A92" s="5">
        <v>89</v>
      </c>
      <c r="B92" s="5">
        <v>62020020</v>
      </c>
      <c r="C92" s="4" t="s">
        <v>116</v>
      </c>
      <c r="D92" s="5">
        <v>0</v>
      </c>
      <c r="E92" s="5">
        <v>0</v>
      </c>
      <c r="F92" s="5">
        <v>0</v>
      </c>
      <c r="G92" s="5">
        <v>0</v>
      </c>
      <c r="H92" s="5">
        <v>5</v>
      </c>
      <c r="I92" s="5">
        <v>5</v>
      </c>
      <c r="J92" s="5">
        <v>10</v>
      </c>
      <c r="K92" s="5">
        <v>1</v>
      </c>
      <c r="L92" s="5">
        <v>7</v>
      </c>
      <c r="M92" s="5">
        <v>2</v>
      </c>
      <c r="N92" s="5">
        <v>9</v>
      </c>
      <c r="O92" s="5">
        <v>1</v>
      </c>
      <c r="P92" s="219">
        <v>12</v>
      </c>
      <c r="Q92" s="219">
        <v>7</v>
      </c>
      <c r="R92" s="219">
        <v>19</v>
      </c>
      <c r="S92" s="219">
        <v>2</v>
      </c>
      <c r="T92" s="219">
        <v>5</v>
      </c>
      <c r="U92" s="219">
        <v>1</v>
      </c>
      <c r="V92" s="219">
        <v>6</v>
      </c>
      <c r="W92" s="219">
        <v>1</v>
      </c>
      <c r="X92" s="219">
        <v>6</v>
      </c>
      <c r="Y92" s="219">
        <v>9</v>
      </c>
      <c r="Z92" s="219">
        <v>15</v>
      </c>
      <c r="AA92" s="219">
        <v>1</v>
      </c>
      <c r="AB92" s="219">
        <v>3</v>
      </c>
      <c r="AC92" s="219">
        <v>6</v>
      </c>
      <c r="AD92" s="219">
        <v>9</v>
      </c>
      <c r="AE92" s="219">
        <v>1</v>
      </c>
      <c r="AF92" s="219">
        <v>8</v>
      </c>
      <c r="AG92" s="219">
        <v>5</v>
      </c>
      <c r="AH92" s="219">
        <v>13</v>
      </c>
      <c r="AI92" s="219">
        <v>1</v>
      </c>
      <c r="AJ92" s="219">
        <v>7</v>
      </c>
      <c r="AK92" s="219">
        <v>5</v>
      </c>
      <c r="AL92" s="219">
        <v>12</v>
      </c>
      <c r="AM92" s="219">
        <v>1</v>
      </c>
      <c r="AN92" s="219">
        <v>2</v>
      </c>
      <c r="AO92" s="219">
        <v>11</v>
      </c>
      <c r="AP92" s="219">
        <v>13</v>
      </c>
      <c r="AQ92" s="219">
        <v>1</v>
      </c>
      <c r="AR92" s="219">
        <v>31</v>
      </c>
      <c r="AS92" s="219">
        <v>37</v>
      </c>
      <c r="AT92" s="219">
        <v>68</v>
      </c>
      <c r="AU92" s="219">
        <v>6</v>
      </c>
      <c r="AV92" s="219">
        <v>0</v>
      </c>
      <c r="AW92" s="219">
        <v>0</v>
      </c>
      <c r="AX92" s="219">
        <v>0</v>
      </c>
      <c r="AY92" s="219">
        <v>0</v>
      </c>
      <c r="AZ92" s="219">
        <v>0</v>
      </c>
      <c r="BA92" s="219">
        <v>0</v>
      </c>
      <c r="BB92" s="219">
        <v>0</v>
      </c>
      <c r="BC92" s="219">
        <v>0</v>
      </c>
      <c r="BD92" s="219">
        <v>0</v>
      </c>
      <c r="BE92" s="219">
        <v>0</v>
      </c>
      <c r="BF92" s="219">
        <v>0</v>
      </c>
      <c r="BG92" s="219">
        <v>0</v>
      </c>
      <c r="BH92" s="219">
        <v>0</v>
      </c>
      <c r="BI92" s="219">
        <v>0</v>
      </c>
      <c r="BJ92" s="219">
        <v>0</v>
      </c>
      <c r="BK92" s="219">
        <v>0</v>
      </c>
      <c r="BL92" s="219">
        <v>43</v>
      </c>
      <c r="BM92" s="219">
        <v>44</v>
      </c>
      <c r="BN92" s="219">
        <v>87</v>
      </c>
      <c r="BO92" s="219">
        <v>8</v>
      </c>
    </row>
    <row r="93" spans="1:67" ht="21.95" customHeight="1" x14ac:dyDescent="0.35">
      <c r="A93" s="5">
        <v>90</v>
      </c>
      <c r="B93" s="5">
        <v>62020052</v>
      </c>
      <c r="C93" s="4" t="s">
        <v>143</v>
      </c>
      <c r="D93" s="5">
        <v>2</v>
      </c>
      <c r="E93" s="5">
        <v>5</v>
      </c>
      <c r="F93" s="5">
        <v>7</v>
      </c>
      <c r="G93" s="5">
        <v>1</v>
      </c>
      <c r="H93" s="5">
        <v>5</v>
      </c>
      <c r="I93" s="5">
        <v>6</v>
      </c>
      <c r="J93" s="5">
        <v>11</v>
      </c>
      <c r="K93" s="5">
        <v>1</v>
      </c>
      <c r="L93" s="5">
        <v>5</v>
      </c>
      <c r="M93" s="5">
        <v>0</v>
      </c>
      <c r="N93" s="5">
        <v>5</v>
      </c>
      <c r="O93" s="5">
        <v>1</v>
      </c>
      <c r="P93" s="219">
        <v>12</v>
      </c>
      <c r="Q93" s="219">
        <v>11</v>
      </c>
      <c r="R93" s="219">
        <v>23</v>
      </c>
      <c r="S93" s="219">
        <v>3</v>
      </c>
      <c r="T93" s="219">
        <v>5</v>
      </c>
      <c r="U93" s="219">
        <v>3</v>
      </c>
      <c r="V93" s="219">
        <v>8</v>
      </c>
      <c r="W93" s="219">
        <v>1</v>
      </c>
      <c r="X93" s="219">
        <v>8</v>
      </c>
      <c r="Y93" s="219">
        <v>4</v>
      </c>
      <c r="Z93" s="219">
        <v>12</v>
      </c>
      <c r="AA93" s="219">
        <v>1</v>
      </c>
      <c r="AB93" s="219">
        <v>5</v>
      </c>
      <c r="AC93" s="219">
        <v>4</v>
      </c>
      <c r="AD93" s="219">
        <v>9</v>
      </c>
      <c r="AE93" s="219">
        <v>1</v>
      </c>
      <c r="AF93" s="219">
        <v>6</v>
      </c>
      <c r="AG93" s="219">
        <v>6</v>
      </c>
      <c r="AH93" s="219">
        <v>12</v>
      </c>
      <c r="AI93" s="219">
        <v>1</v>
      </c>
      <c r="AJ93" s="219">
        <v>12</v>
      </c>
      <c r="AK93" s="219">
        <v>5</v>
      </c>
      <c r="AL93" s="219">
        <v>17</v>
      </c>
      <c r="AM93" s="219">
        <v>1</v>
      </c>
      <c r="AN93" s="219">
        <v>2</v>
      </c>
      <c r="AO93" s="219">
        <v>4</v>
      </c>
      <c r="AP93" s="219">
        <v>6</v>
      </c>
      <c r="AQ93" s="219">
        <v>1</v>
      </c>
      <c r="AR93" s="219">
        <v>38</v>
      </c>
      <c r="AS93" s="219">
        <v>26</v>
      </c>
      <c r="AT93" s="219">
        <v>64</v>
      </c>
      <c r="AU93" s="219">
        <v>6</v>
      </c>
      <c r="AV93" s="219">
        <v>0</v>
      </c>
      <c r="AW93" s="219">
        <v>0</v>
      </c>
      <c r="AX93" s="219">
        <v>0</v>
      </c>
      <c r="AY93" s="219">
        <v>0</v>
      </c>
      <c r="AZ93" s="219">
        <v>0</v>
      </c>
      <c r="BA93" s="219">
        <v>0</v>
      </c>
      <c r="BB93" s="219">
        <v>0</v>
      </c>
      <c r="BC93" s="219">
        <v>0</v>
      </c>
      <c r="BD93" s="219">
        <v>0</v>
      </c>
      <c r="BE93" s="219">
        <v>0</v>
      </c>
      <c r="BF93" s="219">
        <v>0</v>
      </c>
      <c r="BG93" s="219">
        <v>0</v>
      </c>
      <c r="BH93" s="219">
        <v>0</v>
      </c>
      <c r="BI93" s="219">
        <v>0</v>
      </c>
      <c r="BJ93" s="219">
        <v>0</v>
      </c>
      <c r="BK93" s="219">
        <v>0</v>
      </c>
      <c r="BL93" s="219">
        <v>50</v>
      </c>
      <c r="BM93" s="219">
        <v>37</v>
      </c>
      <c r="BN93" s="219">
        <v>87</v>
      </c>
      <c r="BO93" s="219">
        <v>9</v>
      </c>
    </row>
    <row r="94" spans="1:67" ht="21.95" customHeight="1" x14ac:dyDescent="0.35">
      <c r="A94" s="5">
        <v>91</v>
      </c>
      <c r="B94" s="5">
        <v>62020072</v>
      </c>
      <c r="C94" s="4" t="s">
        <v>161</v>
      </c>
      <c r="D94" s="5">
        <v>3</v>
      </c>
      <c r="E94" s="5">
        <v>2</v>
      </c>
      <c r="F94" s="5">
        <v>5</v>
      </c>
      <c r="G94" s="5">
        <v>1</v>
      </c>
      <c r="H94" s="5">
        <v>5</v>
      </c>
      <c r="I94" s="5">
        <v>2</v>
      </c>
      <c r="J94" s="5">
        <v>7</v>
      </c>
      <c r="K94" s="5">
        <v>1</v>
      </c>
      <c r="L94" s="5">
        <v>7</v>
      </c>
      <c r="M94" s="5">
        <v>6</v>
      </c>
      <c r="N94" s="5">
        <v>13</v>
      </c>
      <c r="O94" s="5">
        <v>1</v>
      </c>
      <c r="P94" s="219">
        <v>15</v>
      </c>
      <c r="Q94" s="219">
        <v>10</v>
      </c>
      <c r="R94" s="219">
        <v>25</v>
      </c>
      <c r="S94" s="219">
        <v>3</v>
      </c>
      <c r="T94" s="219">
        <v>3</v>
      </c>
      <c r="U94" s="219">
        <v>6</v>
      </c>
      <c r="V94" s="219">
        <v>9</v>
      </c>
      <c r="W94" s="219">
        <v>1</v>
      </c>
      <c r="X94" s="219">
        <v>3</v>
      </c>
      <c r="Y94" s="219">
        <v>5</v>
      </c>
      <c r="Z94" s="219">
        <v>8</v>
      </c>
      <c r="AA94" s="219">
        <v>1</v>
      </c>
      <c r="AB94" s="219">
        <v>4</v>
      </c>
      <c r="AC94" s="219">
        <v>9</v>
      </c>
      <c r="AD94" s="219">
        <v>13</v>
      </c>
      <c r="AE94" s="219">
        <v>1</v>
      </c>
      <c r="AF94" s="219">
        <v>3</v>
      </c>
      <c r="AG94" s="219">
        <v>4</v>
      </c>
      <c r="AH94" s="219">
        <v>7</v>
      </c>
      <c r="AI94" s="219">
        <v>1</v>
      </c>
      <c r="AJ94" s="219">
        <v>6</v>
      </c>
      <c r="AK94" s="219">
        <v>6</v>
      </c>
      <c r="AL94" s="219">
        <v>12</v>
      </c>
      <c r="AM94" s="219">
        <v>1</v>
      </c>
      <c r="AN94" s="219">
        <v>8</v>
      </c>
      <c r="AO94" s="219">
        <v>5</v>
      </c>
      <c r="AP94" s="219">
        <v>13</v>
      </c>
      <c r="AQ94" s="219">
        <v>1</v>
      </c>
      <c r="AR94" s="219">
        <v>27</v>
      </c>
      <c r="AS94" s="219">
        <v>35</v>
      </c>
      <c r="AT94" s="219">
        <v>62</v>
      </c>
      <c r="AU94" s="219">
        <v>6</v>
      </c>
      <c r="AV94" s="219">
        <v>0</v>
      </c>
      <c r="AW94" s="219">
        <v>0</v>
      </c>
      <c r="AX94" s="219">
        <v>0</v>
      </c>
      <c r="AY94" s="219">
        <v>0</v>
      </c>
      <c r="AZ94" s="219">
        <v>0</v>
      </c>
      <c r="BA94" s="219">
        <v>0</v>
      </c>
      <c r="BB94" s="219">
        <v>0</v>
      </c>
      <c r="BC94" s="219">
        <v>0</v>
      </c>
      <c r="BD94" s="219">
        <v>0</v>
      </c>
      <c r="BE94" s="219">
        <v>0</v>
      </c>
      <c r="BF94" s="219">
        <v>0</v>
      </c>
      <c r="BG94" s="219">
        <v>0</v>
      </c>
      <c r="BH94" s="219">
        <v>0</v>
      </c>
      <c r="BI94" s="219">
        <v>0</v>
      </c>
      <c r="BJ94" s="219">
        <v>0</v>
      </c>
      <c r="BK94" s="219">
        <v>0</v>
      </c>
      <c r="BL94" s="219">
        <v>42</v>
      </c>
      <c r="BM94" s="219">
        <v>45</v>
      </c>
      <c r="BN94" s="219">
        <v>87</v>
      </c>
      <c r="BO94" s="219">
        <v>9</v>
      </c>
    </row>
    <row r="95" spans="1:67" ht="21.95" customHeight="1" x14ac:dyDescent="0.35">
      <c r="A95" s="5">
        <v>92</v>
      </c>
      <c r="B95" s="5">
        <v>62020202</v>
      </c>
      <c r="C95" s="4" t="s">
        <v>272</v>
      </c>
      <c r="D95" s="5">
        <v>0</v>
      </c>
      <c r="E95" s="5">
        <v>0</v>
      </c>
      <c r="F95" s="5">
        <v>0</v>
      </c>
      <c r="G95" s="5">
        <v>0</v>
      </c>
      <c r="H95" s="5">
        <v>10</v>
      </c>
      <c r="I95" s="5">
        <v>2</v>
      </c>
      <c r="J95" s="5">
        <v>12</v>
      </c>
      <c r="K95" s="5">
        <v>1</v>
      </c>
      <c r="L95" s="5">
        <v>2</v>
      </c>
      <c r="M95" s="5">
        <v>6</v>
      </c>
      <c r="N95" s="5">
        <v>8</v>
      </c>
      <c r="O95" s="5">
        <v>1</v>
      </c>
      <c r="P95" s="219">
        <v>12</v>
      </c>
      <c r="Q95" s="219">
        <v>8</v>
      </c>
      <c r="R95" s="219">
        <v>20</v>
      </c>
      <c r="S95" s="219">
        <v>2</v>
      </c>
      <c r="T95" s="219">
        <v>6</v>
      </c>
      <c r="U95" s="219">
        <v>6</v>
      </c>
      <c r="V95" s="219">
        <v>12</v>
      </c>
      <c r="W95" s="219">
        <v>1</v>
      </c>
      <c r="X95" s="219">
        <v>3</v>
      </c>
      <c r="Y95" s="219">
        <v>8</v>
      </c>
      <c r="Z95" s="219">
        <v>11</v>
      </c>
      <c r="AA95" s="219">
        <v>1</v>
      </c>
      <c r="AB95" s="219">
        <v>4</v>
      </c>
      <c r="AC95" s="219">
        <v>5</v>
      </c>
      <c r="AD95" s="219">
        <v>9</v>
      </c>
      <c r="AE95" s="219">
        <v>1</v>
      </c>
      <c r="AF95" s="219">
        <v>8</v>
      </c>
      <c r="AG95" s="219">
        <v>4</v>
      </c>
      <c r="AH95" s="219">
        <v>12</v>
      </c>
      <c r="AI95" s="219">
        <v>1</v>
      </c>
      <c r="AJ95" s="219">
        <v>6</v>
      </c>
      <c r="AK95" s="219">
        <v>5</v>
      </c>
      <c r="AL95" s="219">
        <v>11</v>
      </c>
      <c r="AM95" s="219">
        <v>1</v>
      </c>
      <c r="AN95" s="219">
        <v>6</v>
      </c>
      <c r="AO95" s="219">
        <v>6</v>
      </c>
      <c r="AP95" s="219">
        <v>12</v>
      </c>
      <c r="AQ95" s="219">
        <v>1</v>
      </c>
      <c r="AR95" s="219">
        <v>33</v>
      </c>
      <c r="AS95" s="219">
        <v>34</v>
      </c>
      <c r="AT95" s="219">
        <v>67</v>
      </c>
      <c r="AU95" s="219">
        <v>6</v>
      </c>
      <c r="AV95" s="219">
        <v>0</v>
      </c>
      <c r="AW95" s="219">
        <v>0</v>
      </c>
      <c r="AX95" s="219">
        <v>0</v>
      </c>
      <c r="AY95" s="219">
        <v>0</v>
      </c>
      <c r="AZ95" s="219">
        <v>0</v>
      </c>
      <c r="BA95" s="219">
        <v>0</v>
      </c>
      <c r="BB95" s="219">
        <v>0</v>
      </c>
      <c r="BC95" s="219">
        <v>0</v>
      </c>
      <c r="BD95" s="219">
        <v>0</v>
      </c>
      <c r="BE95" s="219">
        <v>0</v>
      </c>
      <c r="BF95" s="219">
        <v>0</v>
      </c>
      <c r="BG95" s="219">
        <v>0</v>
      </c>
      <c r="BH95" s="219">
        <v>0</v>
      </c>
      <c r="BI95" s="219">
        <v>0</v>
      </c>
      <c r="BJ95" s="219">
        <v>0</v>
      </c>
      <c r="BK95" s="219">
        <v>0</v>
      </c>
      <c r="BL95" s="219">
        <v>45</v>
      </c>
      <c r="BM95" s="219">
        <v>42</v>
      </c>
      <c r="BN95" s="219">
        <v>87</v>
      </c>
      <c r="BO95" s="219">
        <v>8</v>
      </c>
    </row>
    <row r="96" spans="1:67" ht="21.95" customHeight="1" x14ac:dyDescent="0.35">
      <c r="A96" s="5">
        <v>93</v>
      </c>
      <c r="B96" s="5">
        <v>62020015</v>
      </c>
      <c r="C96" s="4" t="s">
        <v>111</v>
      </c>
      <c r="D96" s="5">
        <v>0</v>
      </c>
      <c r="E96" s="5">
        <v>0</v>
      </c>
      <c r="F96" s="5">
        <v>0</v>
      </c>
      <c r="G96" s="5">
        <v>0</v>
      </c>
      <c r="H96" s="5">
        <v>4</v>
      </c>
      <c r="I96" s="5">
        <v>2</v>
      </c>
      <c r="J96" s="5">
        <v>6</v>
      </c>
      <c r="K96" s="5">
        <v>1</v>
      </c>
      <c r="L96" s="5">
        <v>6</v>
      </c>
      <c r="M96" s="5">
        <v>3</v>
      </c>
      <c r="N96" s="5">
        <v>9</v>
      </c>
      <c r="O96" s="5">
        <v>1</v>
      </c>
      <c r="P96" s="219">
        <v>10</v>
      </c>
      <c r="Q96" s="219">
        <v>5</v>
      </c>
      <c r="R96" s="219">
        <v>15</v>
      </c>
      <c r="S96" s="219">
        <v>2</v>
      </c>
      <c r="T96" s="219">
        <v>6</v>
      </c>
      <c r="U96" s="219">
        <v>5</v>
      </c>
      <c r="V96" s="219">
        <v>11</v>
      </c>
      <c r="W96" s="219">
        <v>1</v>
      </c>
      <c r="X96" s="219">
        <v>5</v>
      </c>
      <c r="Y96" s="219">
        <v>3</v>
      </c>
      <c r="Z96" s="219">
        <v>8</v>
      </c>
      <c r="AA96" s="219">
        <v>1</v>
      </c>
      <c r="AB96" s="219">
        <v>4</v>
      </c>
      <c r="AC96" s="219">
        <v>3</v>
      </c>
      <c r="AD96" s="219">
        <v>7</v>
      </c>
      <c r="AE96" s="219">
        <v>1</v>
      </c>
      <c r="AF96" s="219">
        <v>10</v>
      </c>
      <c r="AG96" s="219">
        <v>5</v>
      </c>
      <c r="AH96" s="219">
        <v>15</v>
      </c>
      <c r="AI96" s="219">
        <v>1</v>
      </c>
      <c r="AJ96" s="219">
        <v>5</v>
      </c>
      <c r="AK96" s="219">
        <v>7</v>
      </c>
      <c r="AL96" s="219">
        <v>12</v>
      </c>
      <c r="AM96" s="219">
        <v>1</v>
      </c>
      <c r="AN96" s="219">
        <v>12</v>
      </c>
      <c r="AO96" s="219">
        <v>8</v>
      </c>
      <c r="AP96" s="219">
        <v>20</v>
      </c>
      <c r="AQ96" s="219">
        <v>1</v>
      </c>
      <c r="AR96" s="219">
        <v>42</v>
      </c>
      <c r="AS96" s="219">
        <v>31</v>
      </c>
      <c r="AT96" s="219">
        <v>73</v>
      </c>
      <c r="AU96" s="219">
        <v>6</v>
      </c>
      <c r="AV96" s="219">
        <v>0</v>
      </c>
      <c r="AW96" s="219">
        <v>0</v>
      </c>
      <c r="AX96" s="219">
        <v>0</v>
      </c>
      <c r="AY96" s="219">
        <v>0</v>
      </c>
      <c r="AZ96" s="219">
        <v>0</v>
      </c>
      <c r="BA96" s="219">
        <v>0</v>
      </c>
      <c r="BB96" s="219">
        <v>0</v>
      </c>
      <c r="BC96" s="219">
        <v>0</v>
      </c>
      <c r="BD96" s="219">
        <v>0</v>
      </c>
      <c r="BE96" s="219">
        <v>0</v>
      </c>
      <c r="BF96" s="219">
        <v>0</v>
      </c>
      <c r="BG96" s="219">
        <v>0</v>
      </c>
      <c r="BH96" s="219">
        <v>0</v>
      </c>
      <c r="BI96" s="219">
        <v>0</v>
      </c>
      <c r="BJ96" s="219">
        <v>0</v>
      </c>
      <c r="BK96" s="219">
        <v>0</v>
      </c>
      <c r="BL96" s="219">
        <v>52</v>
      </c>
      <c r="BM96" s="219">
        <v>36</v>
      </c>
      <c r="BN96" s="219">
        <v>88</v>
      </c>
      <c r="BO96" s="219">
        <v>8</v>
      </c>
    </row>
    <row r="97" spans="1:67" ht="21.95" customHeight="1" x14ac:dyDescent="0.35">
      <c r="A97" s="5">
        <v>94</v>
      </c>
      <c r="B97" s="5">
        <v>62020009</v>
      </c>
      <c r="C97" s="4" t="s">
        <v>105</v>
      </c>
      <c r="D97" s="5">
        <v>0</v>
      </c>
      <c r="E97" s="5">
        <v>0</v>
      </c>
      <c r="F97" s="5">
        <v>0</v>
      </c>
      <c r="G97" s="5">
        <v>0</v>
      </c>
      <c r="H97" s="5">
        <v>7</v>
      </c>
      <c r="I97" s="5">
        <v>4</v>
      </c>
      <c r="J97" s="5">
        <v>11</v>
      </c>
      <c r="K97" s="5">
        <v>1</v>
      </c>
      <c r="L97" s="5">
        <v>5</v>
      </c>
      <c r="M97" s="5">
        <v>3</v>
      </c>
      <c r="N97" s="5">
        <v>8</v>
      </c>
      <c r="O97" s="5">
        <v>1</v>
      </c>
      <c r="P97" s="219">
        <v>12</v>
      </c>
      <c r="Q97" s="219">
        <v>7</v>
      </c>
      <c r="R97" s="219">
        <v>19</v>
      </c>
      <c r="S97" s="219">
        <v>2</v>
      </c>
      <c r="T97" s="219">
        <v>4</v>
      </c>
      <c r="U97" s="219">
        <v>3</v>
      </c>
      <c r="V97" s="219">
        <v>7</v>
      </c>
      <c r="W97" s="219">
        <v>1</v>
      </c>
      <c r="X97" s="219">
        <v>5</v>
      </c>
      <c r="Y97" s="219">
        <v>7</v>
      </c>
      <c r="Z97" s="219">
        <v>12</v>
      </c>
      <c r="AA97" s="219">
        <v>1</v>
      </c>
      <c r="AB97" s="219">
        <v>7</v>
      </c>
      <c r="AC97" s="219">
        <v>7</v>
      </c>
      <c r="AD97" s="219">
        <v>14</v>
      </c>
      <c r="AE97" s="219">
        <v>1</v>
      </c>
      <c r="AF97" s="219">
        <v>6</v>
      </c>
      <c r="AG97" s="219">
        <v>2</v>
      </c>
      <c r="AH97" s="219">
        <v>8</v>
      </c>
      <c r="AI97" s="219">
        <v>1</v>
      </c>
      <c r="AJ97" s="219">
        <v>7</v>
      </c>
      <c r="AK97" s="219">
        <v>5</v>
      </c>
      <c r="AL97" s="219">
        <v>12</v>
      </c>
      <c r="AM97" s="219">
        <v>1</v>
      </c>
      <c r="AN97" s="219">
        <v>10</v>
      </c>
      <c r="AO97" s="219">
        <v>9</v>
      </c>
      <c r="AP97" s="219">
        <v>19</v>
      </c>
      <c r="AQ97" s="219">
        <v>1</v>
      </c>
      <c r="AR97" s="219">
        <v>39</v>
      </c>
      <c r="AS97" s="219">
        <v>33</v>
      </c>
      <c r="AT97" s="219">
        <v>72</v>
      </c>
      <c r="AU97" s="219">
        <v>6</v>
      </c>
      <c r="AV97" s="219">
        <v>0</v>
      </c>
      <c r="AW97" s="219">
        <v>0</v>
      </c>
      <c r="AX97" s="219">
        <v>0</v>
      </c>
      <c r="AY97" s="219">
        <v>0</v>
      </c>
      <c r="AZ97" s="219">
        <v>0</v>
      </c>
      <c r="BA97" s="219">
        <v>0</v>
      </c>
      <c r="BB97" s="219">
        <v>0</v>
      </c>
      <c r="BC97" s="219">
        <v>0</v>
      </c>
      <c r="BD97" s="219">
        <v>0</v>
      </c>
      <c r="BE97" s="219">
        <v>0</v>
      </c>
      <c r="BF97" s="219">
        <v>0</v>
      </c>
      <c r="BG97" s="219">
        <v>0</v>
      </c>
      <c r="BH97" s="219">
        <v>0</v>
      </c>
      <c r="BI97" s="219">
        <v>0</v>
      </c>
      <c r="BJ97" s="219">
        <v>0</v>
      </c>
      <c r="BK97" s="219">
        <v>0</v>
      </c>
      <c r="BL97" s="219">
        <v>51</v>
      </c>
      <c r="BM97" s="219">
        <v>40</v>
      </c>
      <c r="BN97" s="219">
        <v>91</v>
      </c>
      <c r="BO97" s="219">
        <v>8</v>
      </c>
    </row>
    <row r="98" spans="1:67" ht="21.95" customHeight="1" x14ac:dyDescent="0.35">
      <c r="A98" s="5">
        <v>95</v>
      </c>
      <c r="B98" s="5">
        <v>62020090</v>
      </c>
      <c r="C98" s="4" t="s">
        <v>176</v>
      </c>
      <c r="D98" s="5">
        <v>5</v>
      </c>
      <c r="E98" s="5">
        <v>3</v>
      </c>
      <c r="F98" s="5">
        <v>8</v>
      </c>
      <c r="G98" s="5">
        <v>1</v>
      </c>
      <c r="H98" s="5">
        <v>5</v>
      </c>
      <c r="I98" s="5">
        <v>4</v>
      </c>
      <c r="J98" s="5">
        <v>9</v>
      </c>
      <c r="K98" s="5">
        <v>1</v>
      </c>
      <c r="L98" s="5">
        <v>4</v>
      </c>
      <c r="M98" s="5">
        <v>7</v>
      </c>
      <c r="N98" s="5">
        <v>11</v>
      </c>
      <c r="O98" s="5">
        <v>1</v>
      </c>
      <c r="P98" s="219">
        <v>14</v>
      </c>
      <c r="Q98" s="219">
        <v>14</v>
      </c>
      <c r="R98" s="219">
        <v>28</v>
      </c>
      <c r="S98" s="219">
        <v>3</v>
      </c>
      <c r="T98" s="219">
        <v>8</v>
      </c>
      <c r="U98" s="219">
        <v>7</v>
      </c>
      <c r="V98" s="219">
        <v>15</v>
      </c>
      <c r="W98" s="219">
        <v>1</v>
      </c>
      <c r="X98" s="219">
        <v>10</v>
      </c>
      <c r="Y98" s="219">
        <v>7</v>
      </c>
      <c r="Z98" s="219">
        <v>17</v>
      </c>
      <c r="AA98" s="219">
        <v>1</v>
      </c>
      <c r="AB98" s="219">
        <v>6</v>
      </c>
      <c r="AC98" s="219">
        <v>2</v>
      </c>
      <c r="AD98" s="219">
        <v>8</v>
      </c>
      <c r="AE98" s="219">
        <v>1</v>
      </c>
      <c r="AF98" s="219">
        <v>6</v>
      </c>
      <c r="AG98" s="219">
        <v>5</v>
      </c>
      <c r="AH98" s="219">
        <v>11</v>
      </c>
      <c r="AI98" s="219">
        <v>1</v>
      </c>
      <c r="AJ98" s="219">
        <v>4</v>
      </c>
      <c r="AK98" s="219">
        <v>4</v>
      </c>
      <c r="AL98" s="219">
        <v>8</v>
      </c>
      <c r="AM98" s="219">
        <v>1</v>
      </c>
      <c r="AN98" s="219">
        <v>2</v>
      </c>
      <c r="AO98" s="219">
        <v>4</v>
      </c>
      <c r="AP98" s="219">
        <v>6</v>
      </c>
      <c r="AQ98" s="219">
        <v>1</v>
      </c>
      <c r="AR98" s="219">
        <v>36</v>
      </c>
      <c r="AS98" s="219">
        <v>29</v>
      </c>
      <c r="AT98" s="219">
        <v>65</v>
      </c>
      <c r="AU98" s="219">
        <v>6</v>
      </c>
      <c r="AV98" s="219">
        <v>0</v>
      </c>
      <c r="AW98" s="219">
        <v>0</v>
      </c>
      <c r="AX98" s="219">
        <v>0</v>
      </c>
      <c r="AY98" s="219">
        <v>0</v>
      </c>
      <c r="AZ98" s="219">
        <v>0</v>
      </c>
      <c r="BA98" s="219">
        <v>0</v>
      </c>
      <c r="BB98" s="219">
        <v>0</v>
      </c>
      <c r="BC98" s="219">
        <v>0</v>
      </c>
      <c r="BD98" s="219">
        <v>0</v>
      </c>
      <c r="BE98" s="219">
        <v>0</v>
      </c>
      <c r="BF98" s="219">
        <v>0</v>
      </c>
      <c r="BG98" s="219">
        <v>0</v>
      </c>
      <c r="BH98" s="219">
        <v>0</v>
      </c>
      <c r="BI98" s="219">
        <v>0</v>
      </c>
      <c r="BJ98" s="219">
        <v>0</v>
      </c>
      <c r="BK98" s="219">
        <v>0</v>
      </c>
      <c r="BL98" s="219">
        <v>50</v>
      </c>
      <c r="BM98" s="219">
        <v>43</v>
      </c>
      <c r="BN98" s="219">
        <v>93</v>
      </c>
      <c r="BO98" s="219">
        <v>9</v>
      </c>
    </row>
    <row r="99" spans="1:67" ht="21.95" customHeight="1" x14ac:dyDescent="0.35">
      <c r="A99" s="5">
        <v>96</v>
      </c>
      <c r="B99" s="5">
        <v>62020056</v>
      </c>
      <c r="C99" s="4" t="s">
        <v>147</v>
      </c>
      <c r="D99" s="5">
        <v>1</v>
      </c>
      <c r="E99" s="5">
        <v>5</v>
      </c>
      <c r="F99" s="5">
        <v>6</v>
      </c>
      <c r="G99" s="5">
        <v>1</v>
      </c>
      <c r="H99" s="5">
        <v>5</v>
      </c>
      <c r="I99" s="5">
        <v>4</v>
      </c>
      <c r="J99" s="5">
        <v>9</v>
      </c>
      <c r="K99" s="5">
        <v>1</v>
      </c>
      <c r="L99" s="5">
        <v>9</v>
      </c>
      <c r="M99" s="5">
        <v>5</v>
      </c>
      <c r="N99" s="5">
        <v>14</v>
      </c>
      <c r="O99" s="5">
        <v>1</v>
      </c>
      <c r="P99" s="219">
        <v>15</v>
      </c>
      <c r="Q99" s="219">
        <v>14</v>
      </c>
      <c r="R99" s="219">
        <v>29</v>
      </c>
      <c r="S99" s="219">
        <v>3</v>
      </c>
      <c r="T99" s="219">
        <v>5</v>
      </c>
      <c r="U99" s="219">
        <v>5</v>
      </c>
      <c r="V99" s="219">
        <v>10</v>
      </c>
      <c r="W99" s="219">
        <v>1</v>
      </c>
      <c r="X99" s="219">
        <v>6</v>
      </c>
      <c r="Y99" s="219">
        <v>5</v>
      </c>
      <c r="Z99" s="219">
        <v>11</v>
      </c>
      <c r="AA99" s="219">
        <v>1</v>
      </c>
      <c r="AB99" s="219">
        <v>4</v>
      </c>
      <c r="AC99" s="219">
        <v>6</v>
      </c>
      <c r="AD99" s="219">
        <v>10</v>
      </c>
      <c r="AE99" s="219">
        <v>1</v>
      </c>
      <c r="AF99" s="219">
        <v>6</v>
      </c>
      <c r="AG99" s="219">
        <v>3</v>
      </c>
      <c r="AH99" s="219">
        <v>9</v>
      </c>
      <c r="AI99" s="219">
        <v>1</v>
      </c>
      <c r="AJ99" s="219">
        <v>4</v>
      </c>
      <c r="AK99" s="219">
        <v>8</v>
      </c>
      <c r="AL99" s="219">
        <v>12</v>
      </c>
      <c r="AM99" s="219">
        <v>1</v>
      </c>
      <c r="AN99" s="219">
        <v>8</v>
      </c>
      <c r="AO99" s="219">
        <v>5</v>
      </c>
      <c r="AP99" s="219">
        <v>13</v>
      </c>
      <c r="AQ99" s="219">
        <v>1</v>
      </c>
      <c r="AR99" s="219">
        <v>33</v>
      </c>
      <c r="AS99" s="219">
        <v>32</v>
      </c>
      <c r="AT99" s="219">
        <v>65</v>
      </c>
      <c r="AU99" s="219">
        <v>6</v>
      </c>
      <c r="AV99" s="219">
        <v>0</v>
      </c>
      <c r="AW99" s="219">
        <v>0</v>
      </c>
      <c r="AX99" s="219">
        <v>0</v>
      </c>
      <c r="AY99" s="219">
        <v>0</v>
      </c>
      <c r="AZ99" s="219">
        <v>0</v>
      </c>
      <c r="BA99" s="219">
        <v>0</v>
      </c>
      <c r="BB99" s="219">
        <v>0</v>
      </c>
      <c r="BC99" s="219">
        <v>0</v>
      </c>
      <c r="BD99" s="219">
        <v>0</v>
      </c>
      <c r="BE99" s="219">
        <v>0</v>
      </c>
      <c r="BF99" s="219">
        <v>0</v>
      </c>
      <c r="BG99" s="219">
        <v>0</v>
      </c>
      <c r="BH99" s="219">
        <v>0</v>
      </c>
      <c r="BI99" s="219">
        <v>0</v>
      </c>
      <c r="BJ99" s="219">
        <v>0</v>
      </c>
      <c r="BK99" s="219">
        <v>0</v>
      </c>
      <c r="BL99" s="219">
        <v>48</v>
      </c>
      <c r="BM99" s="219">
        <v>46</v>
      </c>
      <c r="BN99" s="219">
        <v>94</v>
      </c>
      <c r="BO99" s="219">
        <v>9</v>
      </c>
    </row>
    <row r="100" spans="1:67" ht="21.95" customHeight="1" x14ac:dyDescent="0.35">
      <c r="A100" s="5">
        <v>97</v>
      </c>
      <c r="B100" s="5">
        <v>62020062</v>
      </c>
      <c r="C100" s="4" t="s">
        <v>153</v>
      </c>
      <c r="D100" s="5">
        <v>4</v>
      </c>
      <c r="E100" s="5">
        <v>2</v>
      </c>
      <c r="F100" s="5">
        <v>6</v>
      </c>
      <c r="G100" s="5">
        <v>1</v>
      </c>
      <c r="H100" s="5">
        <v>7</v>
      </c>
      <c r="I100" s="5">
        <v>0</v>
      </c>
      <c r="J100" s="5">
        <v>7</v>
      </c>
      <c r="K100" s="5">
        <v>1</v>
      </c>
      <c r="L100" s="5">
        <v>5</v>
      </c>
      <c r="M100" s="5">
        <v>3</v>
      </c>
      <c r="N100" s="5">
        <v>8</v>
      </c>
      <c r="O100" s="5">
        <v>1</v>
      </c>
      <c r="P100" s="219">
        <v>16</v>
      </c>
      <c r="Q100" s="219">
        <v>5</v>
      </c>
      <c r="R100" s="219">
        <v>21</v>
      </c>
      <c r="S100" s="219">
        <v>3</v>
      </c>
      <c r="T100" s="219">
        <v>5</v>
      </c>
      <c r="U100" s="219">
        <v>6</v>
      </c>
      <c r="V100" s="219">
        <v>11</v>
      </c>
      <c r="W100" s="219">
        <v>1</v>
      </c>
      <c r="X100" s="219">
        <v>5</v>
      </c>
      <c r="Y100" s="219">
        <v>8</v>
      </c>
      <c r="Z100" s="219">
        <v>13</v>
      </c>
      <c r="AA100" s="219">
        <v>1</v>
      </c>
      <c r="AB100" s="219">
        <v>7</v>
      </c>
      <c r="AC100" s="219">
        <v>5</v>
      </c>
      <c r="AD100" s="219">
        <v>12</v>
      </c>
      <c r="AE100" s="219">
        <v>1</v>
      </c>
      <c r="AF100" s="219">
        <v>5</v>
      </c>
      <c r="AG100" s="219">
        <v>13</v>
      </c>
      <c r="AH100" s="219">
        <v>18</v>
      </c>
      <c r="AI100" s="219">
        <v>1</v>
      </c>
      <c r="AJ100" s="219">
        <v>5</v>
      </c>
      <c r="AK100" s="219">
        <v>4</v>
      </c>
      <c r="AL100" s="219">
        <v>9</v>
      </c>
      <c r="AM100" s="219">
        <v>1</v>
      </c>
      <c r="AN100" s="219">
        <v>2</v>
      </c>
      <c r="AO100" s="219">
        <v>8</v>
      </c>
      <c r="AP100" s="219">
        <v>10</v>
      </c>
      <c r="AQ100" s="219">
        <v>1</v>
      </c>
      <c r="AR100" s="219">
        <v>29</v>
      </c>
      <c r="AS100" s="219">
        <v>44</v>
      </c>
      <c r="AT100" s="219">
        <v>73</v>
      </c>
      <c r="AU100" s="219">
        <v>6</v>
      </c>
      <c r="AV100" s="219">
        <v>0</v>
      </c>
      <c r="AW100" s="219">
        <v>0</v>
      </c>
      <c r="AX100" s="219">
        <v>0</v>
      </c>
      <c r="AY100" s="219">
        <v>0</v>
      </c>
      <c r="AZ100" s="219">
        <v>0</v>
      </c>
      <c r="BA100" s="219">
        <v>0</v>
      </c>
      <c r="BB100" s="219">
        <v>0</v>
      </c>
      <c r="BC100" s="219">
        <v>0</v>
      </c>
      <c r="BD100" s="219">
        <v>0</v>
      </c>
      <c r="BE100" s="219">
        <v>0</v>
      </c>
      <c r="BF100" s="219">
        <v>0</v>
      </c>
      <c r="BG100" s="219">
        <v>0</v>
      </c>
      <c r="BH100" s="219">
        <v>0</v>
      </c>
      <c r="BI100" s="219">
        <v>0</v>
      </c>
      <c r="BJ100" s="219">
        <v>0</v>
      </c>
      <c r="BK100" s="219">
        <v>0</v>
      </c>
      <c r="BL100" s="219">
        <v>45</v>
      </c>
      <c r="BM100" s="219">
        <v>49</v>
      </c>
      <c r="BN100" s="219">
        <v>94</v>
      </c>
      <c r="BO100" s="219">
        <v>9</v>
      </c>
    </row>
    <row r="101" spans="1:67" ht="21.95" customHeight="1" x14ac:dyDescent="0.35">
      <c r="A101" s="5">
        <v>98</v>
      </c>
      <c r="B101" s="5">
        <v>62020193</v>
      </c>
      <c r="C101" s="4" t="s">
        <v>263</v>
      </c>
      <c r="D101" s="5">
        <v>0</v>
      </c>
      <c r="E101" s="5">
        <v>0</v>
      </c>
      <c r="F101" s="5">
        <v>0</v>
      </c>
      <c r="G101" s="5">
        <v>0</v>
      </c>
      <c r="H101" s="5">
        <v>8</v>
      </c>
      <c r="I101" s="5">
        <v>2</v>
      </c>
      <c r="J101" s="5">
        <v>10</v>
      </c>
      <c r="K101" s="5">
        <v>1</v>
      </c>
      <c r="L101" s="5">
        <v>2</v>
      </c>
      <c r="M101" s="5">
        <v>10</v>
      </c>
      <c r="N101" s="5">
        <v>12</v>
      </c>
      <c r="O101" s="5">
        <v>1</v>
      </c>
      <c r="P101" s="219">
        <v>10</v>
      </c>
      <c r="Q101" s="219">
        <v>12</v>
      </c>
      <c r="R101" s="219">
        <v>22</v>
      </c>
      <c r="S101" s="219">
        <v>2</v>
      </c>
      <c r="T101" s="219">
        <v>8</v>
      </c>
      <c r="U101" s="219">
        <v>8</v>
      </c>
      <c r="V101" s="219">
        <v>16</v>
      </c>
      <c r="W101" s="219">
        <v>1</v>
      </c>
      <c r="X101" s="219">
        <v>8</v>
      </c>
      <c r="Y101" s="219">
        <v>5</v>
      </c>
      <c r="Z101" s="219">
        <v>13</v>
      </c>
      <c r="AA101" s="219">
        <v>1</v>
      </c>
      <c r="AB101" s="219">
        <v>5</v>
      </c>
      <c r="AC101" s="219">
        <v>8</v>
      </c>
      <c r="AD101" s="219">
        <v>13</v>
      </c>
      <c r="AE101" s="219">
        <v>1</v>
      </c>
      <c r="AF101" s="219">
        <v>6</v>
      </c>
      <c r="AG101" s="219">
        <v>3</v>
      </c>
      <c r="AH101" s="219">
        <v>9</v>
      </c>
      <c r="AI101" s="219">
        <v>1</v>
      </c>
      <c r="AJ101" s="219">
        <v>8</v>
      </c>
      <c r="AK101" s="219">
        <v>2</v>
      </c>
      <c r="AL101" s="219">
        <v>10</v>
      </c>
      <c r="AM101" s="219">
        <v>1</v>
      </c>
      <c r="AN101" s="219">
        <v>5</v>
      </c>
      <c r="AO101" s="219">
        <v>6</v>
      </c>
      <c r="AP101" s="219">
        <v>11</v>
      </c>
      <c r="AQ101" s="219">
        <v>1</v>
      </c>
      <c r="AR101" s="219">
        <v>40</v>
      </c>
      <c r="AS101" s="219">
        <v>32</v>
      </c>
      <c r="AT101" s="219">
        <v>72</v>
      </c>
      <c r="AU101" s="219">
        <v>6</v>
      </c>
      <c r="AV101" s="219">
        <v>0</v>
      </c>
      <c r="AW101" s="219">
        <v>0</v>
      </c>
      <c r="AX101" s="219">
        <v>0</v>
      </c>
      <c r="AY101" s="219">
        <v>0</v>
      </c>
      <c r="AZ101" s="219">
        <v>0</v>
      </c>
      <c r="BA101" s="219">
        <v>0</v>
      </c>
      <c r="BB101" s="219">
        <v>0</v>
      </c>
      <c r="BC101" s="219">
        <v>0</v>
      </c>
      <c r="BD101" s="219">
        <v>0</v>
      </c>
      <c r="BE101" s="219">
        <v>0</v>
      </c>
      <c r="BF101" s="219">
        <v>0</v>
      </c>
      <c r="BG101" s="219">
        <v>0</v>
      </c>
      <c r="BH101" s="219">
        <v>0</v>
      </c>
      <c r="BI101" s="219">
        <v>0</v>
      </c>
      <c r="BJ101" s="219">
        <v>0</v>
      </c>
      <c r="BK101" s="219">
        <v>0</v>
      </c>
      <c r="BL101" s="219">
        <v>50</v>
      </c>
      <c r="BM101" s="219">
        <v>44</v>
      </c>
      <c r="BN101" s="219">
        <v>94</v>
      </c>
      <c r="BO101" s="219">
        <v>8</v>
      </c>
    </row>
    <row r="102" spans="1:67" ht="21.95" customHeight="1" x14ac:dyDescent="0.35">
      <c r="A102" s="5">
        <v>99</v>
      </c>
      <c r="B102" s="5">
        <v>62020194</v>
      </c>
      <c r="C102" s="4" t="s">
        <v>264</v>
      </c>
      <c r="D102" s="5">
        <v>2</v>
      </c>
      <c r="E102" s="5">
        <v>4</v>
      </c>
      <c r="F102" s="5">
        <v>6</v>
      </c>
      <c r="G102" s="5">
        <v>1</v>
      </c>
      <c r="H102" s="5">
        <v>8</v>
      </c>
      <c r="I102" s="5">
        <v>4</v>
      </c>
      <c r="J102" s="5">
        <v>12</v>
      </c>
      <c r="K102" s="5">
        <v>1</v>
      </c>
      <c r="L102" s="5">
        <v>6</v>
      </c>
      <c r="M102" s="5">
        <v>2</v>
      </c>
      <c r="N102" s="5">
        <v>8</v>
      </c>
      <c r="O102" s="5">
        <v>1</v>
      </c>
      <c r="P102" s="219">
        <v>16</v>
      </c>
      <c r="Q102" s="219">
        <v>10</v>
      </c>
      <c r="R102" s="219">
        <v>26</v>
      </c>
      <c r="S102" s="219">
        <v>3</v>
      </c>
      <c r="T102" s="219">
        <v>4</v>
      </c>
      <c r="U102" s="219">
        <v>8</v>
      </c>
      <c r="V102" s="219">
        <v>12</v>
      </c>
      <c r="W102" s="219">
        <v>1</v>
      </c>
      <c r="X102" s="219">
        <v>6</v>
      </c>
      <c r="Y102" s="219">
        <v>5</v>
      </c>
      <c r="Z102" s="219">
        <v>11</v>
      </c>
      <c r="AA102" s="219">
        <v>1</v>
      </c>
      <c r="AB102" s="219">
        <v>5</v>
      </c>
      <c r="AC102" s="219">
        <v>6</v>
      </c>
      <c r="AD102" s="219">
        <v>11</v>
      </c>
      <c r="AE102" s="219">
        <v>1</v>
      </c>
      <c r="AF102" s="219">
        <v>4</v>
      </c>
      <c r="AG102" s="219">
        <v>8</v>
      </c>
      <c r="AH102" s="219">
        <v>12</v>
      </c>
      <c r="AI102" s="219">
        <v>1</v>
      </c>
      <c r="AJ102" s="219">
        <v>5</v>
      </c>
      <c r="AK102" s="219">
        <v>5</v>
      </c>
      <c r="AL102" s="219">
        <v>10</v>
      </c>
      <c r="AM102" s="219">
        <v>1</v>
      </c>
      <c r="AN102" s="219">
        <v>7</v>
      </c>
      <c r="AO102" s="219">
        <v>5</v>
      </c>
      <c r="AP102" s="219">
        <v>12</v>
      </c>
      <c r="AQ102" s="219">
        <v>1</v>
      </c>
      <c r="AR102" s="219">
        <v>31</v>
      </c>
      <c r="AS102" s="219">
        <v>37</v>
      </c>
      <c r="AT102" s="219">
        <v>68</v>
      </c>
      <c r="AU102" s="219">
        <v>6</v>
      </c>
      <c r="AV102" s="219">
        <v>0</v>
      </c>
      <c r="AW102" s="219">
        <v>0</v>
      </c>
      <c r="AX102" s="219">
        <v>0</v>
      </c>
      <c r="AY102" s="219">
        <v>0</v>
      </c>
      <c r="AZ102" s="219">
        <v>0</v>
      </c>
      <c r="BA102" s="219">
        <v>0</v>
      </c>
      <c r="BB102" s="219">
        <v>0</v>
      </c>
      <c r="BC102" s="219">
        <v>0</v>
      </c>
      <c r="BD102" s="219">
        <v>0</v>
      </c>
      <c r="BE102" s="219">
        <v>0</v>
      </c>
      <c r="BF102" s="219">
        <v>0</v>
      </c>
      <c r="BG102" s="219">
        <v>0</v>
      </c>
      <c r="BH102" s="219">
        <v>0</v>
      </c>
      <c r="BI102" s="219">
        <v>0</v>
      </c>
      <c r="BJ102" s="219">
        <v>0</v>
      </c>
      <c r="BK102" s="219">
        <v>0</v>
      </c>
      <c r="BL102" s="219">
        <v>47</v>
      </c>
      <c r="BM102" s="219">
        <v>47</v>
      </c>
      <c r="BN102" s="219">
        <v>94</v>
      </c>
      <c r="BO102" s="219">
        <v>9</v>
      </c>
    </row>
    <row r="103" spans="1:67" ht="21.95" customHeight="1" x14ac:dyDescent="0.35">
      <c r="A103" s="5">
        <v>100</v>
      </c>
      <c r="B103" s="5">
        <v>62020154</v>
      </c>
      <c r="C103" s="4" t="s">
        <v>227</v>
      </c>
      <c r="D103" s="5">
        <v>1</v>
      </c>
      <c r="E103" s="5">
        <v>0</v>
      </c>
      <c r="F103" s="5">
        <v>1</v>
      </c>
      <c r="G103" s="5">
        <v>1</v>
      </c>
      <c r="H103" s="5">
        <v>3</v>
      </c>
      <c r="I103" s="5">
        <v>3</v>
      </c>
      <c r="J103" s="5">
        <v>6</v>
      </c>
      <c r="K103" s="5">
        <v>1</v>
      </c>
      <c r="L103" s="5">
        <v>7</v>
      </c>
      <c r="M103" s="5">
        <v>2</v>
      </c>
      <c r="N103" s="5">
        <v>9</v>
      </c>
      <c r="O103" s="5">
        <v>1</v>
      </c>
      <c r="P103" s="219">
        <v>11</v>
      </c>
      <c r="Q103" s="219">
        <v>5</v>
      </c>
      <c r="R103" s="219">
        <v>16</v>
      </c>
      <c r="S103" s="219">
        <v>3</v>
      </c>
      <c r="T103" s="219">
        <v>6</v>
      </c>
      <c r="U103" s="219">
        <v>1</v>
      </c>
      <c r="V103" s="219">
        <v>7</v>
      </c>
      <c r="W103" s="219">
        <v>1</v>
      </c>
      <c r="X103" s="219">
        <v>5</v>
      </c>
      <c r="Y103" s="219">
        <v>5</v>
      </c>
      <c r="Z103" s="219">
        <v>10</v>
      </c>
      <c r="AA103" s="219">
        <v>1</v>
      </c>
      <c r="AB103" s="219">
        <v>2</v>
      </c>
      <c r="AC103" s="219">
        <v>3</v>
      </c>
      <c r="AD103" s="219">
        <v>5</v>
      </c>
      <c r="AE103" s="219">
        <v>1</v>
      </c>
      <c r="AF103" s="219">
        <v>3</v>
      </c>
      <c r="AG103" s="219">
        <v>5</v>
      </c>
      <c r="AH103" s="219">
        <v>8</v>
      </c>
      <c r="AI103" s="219">
        <v>1</v>
      </c>
      <c r="AJ103" s="219">
        <v>5</v>
      </c>
      <c r="AK103" s="219">
        <v>6</v>
      </c>
      <c r="AL103" s="219">
        <v>11</v>
      </c>
      <c r="AM103" s="219">
        <v>1</v>
      </c>
      <c r="AN103" s="219">
        <v>4</v>
      </c>
      <c r="AO103" s="219">
        <v>5</v>
      </c>
      <c r="AP103" s="219">
        <v>9</v>
      </c>
      <c r="AQ103" s="219">
        <v>1</v>
      </c>
      <c r="AR103" s="219">
        <v>25</v>
      </c>
      <c r="AS103" s="219">
        <v>25</v>
      </c>
      <c r="AT103" s="219">
        <v>50</v>
      </c>
      <c r="AU103" s="219">
        <v>6</v>
      </c>
      <c r="AV103" s="219">
        <v>8</v>
      </c>
      <c r="AW103" s="219">
        <v>5</v>
      </c>
      <c r="AX103" s="219">
        <v>13</v>
      </c>
      <c r="AY103" s="219">
        <v>1</v>
      </c>
      <c r="AZ103" s="219">
        <v>2</v>
      </c>
      <c r="BA103" s="219">
        <v>8</v>
      </c>
      <c r="BB103" s="219">
        <v>10</v>
      </c>
      <c r="BC103" s="219">
        <v>1</v>
      </c>
      <c r="BD103" s="219">
        <v>3</v>
      </c>
      <c r="BE103" s="219">
        <v>3</v>
      </c>
      <c r="BF103" s="219">
        <v>6</v>
      </c>
      <c r="BG103" s="219">
        <v>1</v>
      </c>
      <c r="BH103" s="219">
        <v>13</v>
      </c>
      <c r="BI103" s="219">
        <v>16</v>
      </c>
      <c r="BJ103" s="219">
        <v>29</v>
      </c>
      <c r="BK103" s="219">
        <v>3</v>
      </c>
      <c r="BL103" s="219">
        <v>49</v>
      </c>
      <c r="BM103" s="219">
        <v>46</v>
      </c>
      <c r="BN103" s="219">
        <v>95</v>
      </c>
      <c r="BO103" s="219">
        <v>12</v>
      </c>
    </row>
    <row r="104" spans="1:67" ht="21.95" customHeight="1" x14ac:dyDescent="0.35">
      <c r="A104" s="5">
        <v>101</v>
      </c>
      <c r="B104" s="5">
        <v>62020165</v>
      </c>
      <c r="C104" s="4" t="s">
        <v>237</v>
      </c>
      <c r="D104" s="5">
        <v>0</v>
      </c>
      <c r="E104" s="5">
        <v>0</v>
      </c>
      <c r="F104" s="5">
        <v>0</v>
      </c>
      <c r="G104" s="5">
        <v>0</v>
      </c>
      <c r="H104" s="5">
        <v>5</v>
      </c>
      <c r="I104" s="5">
        <v>3</v>
      </c>
      <c r="J104" s="5">
        <v>8</v>
      </c>
      <c r="K104" s="5">
        <v>1</v>
      </c>
      <c r="L104" s="5">
        <v>4</v>
      </c>
      <c r="M104" s="5">
        <v>5</v>
      </c>
      <c r="N104" s="5">
        <v>9</v>
      </c>
      <c r="O104" s="5">
        <v>1</v>
      </c>
      <c r="P104" s="219">
        <v>9</v>
      </c>
      <c r="Q104" s="219">
        <v>8</v>
      </c>
      <c r="R104" s="219">
        <v>17</v>
      </c>
      <c r="S104" s="219">
        <v>2</v>
      </c>
      <c r="T104" s="219">
        <v>8</v>
      </c>
      <c r="U104" s="219">
        <v>5</v>
      </c>
      <c r="V104" s="219">
        <v>13</v>
      </c>
      <c r="W104" s="219">
        <v>1</v>
      </c>
      <c r="X104" s="219">
        <v>5</v>
      </c>
      <c r="Y104" s="219">
        <v>3</v>
      </c>
      <c r="Z104" s="219">
        <v>8</v>
      </c>
      <c r="AA104" s="219">
        <v>1</v>
      </c>
      <c r="AB104" s="219">
        <v>6</v>
      </c>
      <c r="AC104" s="219">
        <v>6</v>
      </c>
      <c r="AD104" s="219">
        <v>12</v>
      </c>
      <c r="AE104" s="219">
        <v>1</v>
      </c>
      <c r="AF104" s="219">
        <v>7</v>
      </c>
      <c r="AG104" s="219">
        <v>7</v>
      </c>
      <c r="AH104" s="219">
        <v>14</v>
      </c>
      <c r="AI104" s="219">
        <v>1</v>
      </c>
      <c r="AJ104" s="219">
        <v>12</v>
      </c>
      <c r="AK104" s="219">
        <v>4</v>
      </c>
      <c r="AL104" s="219">
        <v>16</v>
      </c>
      <c r="AM104" s="219">
        <v>1</v>
      </c>
      <c r="AN104" s="219">
        <v>9</v>
      </c>
      <c r="AO104" s="219">
        <v>6</v>
      </c>
      <c r="AP104" s="219">
        <v>15</v>
      </c>
      <c r="AQ104" s="219">
        <v>1</v>
      </c>
      <c r="AR104" s="219">
        <v>47</v>
      </c>
      <c r="AS104" s="219">
        <v>31</v>
      </c>
      <c r="AT104" s="219">
        <v>78</v>
      </c>
      <c r="AU104" s="219">
        <v>6</v>
      </c>
      <c r="AV104" s="219">
        <v>0</v>
      </c>
      <c r="AW104" s="219">
        <v>0</v>
      </c>
      <c r="AX104" s="219">
        <v>0</v>
      </c>
      <c r="AY104" s="219">
        <v>0</v>
      </c>
      <c r="AZ104" s="219">
        <v>0</v>
      </c>
      <c r="BA104" s="219">
        <v>0</v>
      </c>
      <c r="BB104" s="219">
        <v>0</v>
      </c>
      <c r="BC104" s="219">
        <v>0</v>
      </c>
      <c r="BD104" s="219">
        <v>0</v>
      </c>
      <c r="BE104" s="219">
        <v>0</v>
      </c>
      <c r="BF104" s="219">
        <v>0</v>
      </c>
      <c r="BG104" s="219">
        <v>0</v>
      </c>
      <c r="BH104" s="219">
        <v>0</v>
      </c>
      <c r="BI104" s="219">
        <v>0</v>
      </c>
      <c r="BJ104" s="219">
        <v>0</v>
      </c>
      <c r="BK104" s="219">
        <v>0</v>
      </c>
      <c r="BL104" s="219">
        <v>56</v>
      </c>
      <c r="BM104" s="219">
        <v>39</v>
      </c>
      <c r="BN104" s="219">
        <v>95</v>
      </c>
      <c r="BO104" s="219">
        <v>8</v>
      </c>
    </row>
    <row r="105" spans="1:67" ht="21.95" customHeight="1" x14ac:dyDescent="0.35">
      <c r="A105" s="5">
        <v>102</v>
      </c>
      <c r="B105" s="5">
        <v>62020157</v>
      </c>
      <c r="C105" s="4" t="s">
        <v>229</v>
      </c>
      <c r="D105" s="5">
        <v>0</v>
      </c>
      <c r="E105" s="5">
        <v>0</v>
      </c>
      <c r="F105" s="5">
        <v>0</v>
      </c>
      <c r="G105" s="5">
        <v>0</v>
      </c>
      <c r="H105" s="5">
        <v>5</v>
      </c>
      <c r="I105" s="5">
        <v>2</v>
      </c>
      <c r="J105" s="5">
        <v>7</v>
      </c>
      <c r="K105" s="5">
        <v>1</v>
      </c>
      <c r="L105" s="5">
        <v>3</v>
      </c>
      <c r="M105" s="5">
        <v>4</v>
      </c>
      <c r="N105" s="5">
        <v>7</v>
      </c>
      <c r="O105" s="5">
        <v>1</v>
      </c>
      <c r="P105" s="219">
        <v>8</v>
      </c>
      <c r="Q105" s="219">
        <v>6</v>
      </c>
      <c r="R105" s="219">
        <v>14</v>
      </c>
      <c r="S105" s="219">
        <v>2</v>
      </c>
      <c r="T105" s="219">
        <v>2</v>
      </c>
      <c r="U105" s="219">
        <v>8</v>
      </c>
      <c r="V105" s="219">
        <v>10</v>
      </c>
      <c r="W105" s="219">
        <v>1</v>
      </c>
      <c r="X105" s="219">
        <v>6</v>
      </c>
      <c r="Y105" s="219">
        <v>3</v>
      </c>
      <c r="Z105" s="219">
        <v>9</v>
      </c>
      <c r="AA105" s="219">
        <v>1</v>
      </c>
      <c r="AB105" s="219">
        <v>13</v>
      </c>
      <c r="AC105" s="219">
        <v>4</v>
      </c>
      <c r="AD105" s="219">
        <v>17</v>
      </c>
      <c r="AE105" s="219">
        <v>1</v>
      </c>
      <c r="AF105" s="219">
        <v>3</v>
      </c>
      <c r="AG105" s="219">
        <v>9</v>
      </c>
      <c r="AH105" s="219">
        <v>12</v>
      </c>
      <c r="AI105" s="219">
        <v>1</v>
      </c>
      <c r="AJ105" s="219">
        <v>9</v>
      </c>
      <c r="AK105" s="219">
        <v>7</v>
      </c>
      <c r="AL105" s="219">
        <v>16</v>
      </c>
      <c r="AM105" s="219">
        <v>1</v>
      </c>
      <c r="AN105" s="219">
        <v>11</v>
      </c>
      <c r="AO105" s="219">
        <v>7</v>
      </c>
      <c r="AP105" s="219">
        <v>18</v>
      </c>
      <c r="AQ105" s="219">
        <v>1</v>
      </c>
      <c r="AR105" s="219">
        <v>44</v>
      </c>
      <c r="AS105" s="219">
        <v>38</v>
      </c>
      <c r="AT105" s="219">
        <v>82</v>
      </c>
      <c r="AU105" s="219">
        <v>6</v>
      </c>
      <c r="AV105" s="219">
        <v>0</v>
      </c>
      <c r="AW105" s="219">
        <v>0</v>
      </c>
      <c r="AX105" s="219">
        <v>0</v>
      </c>
      <c r="AY105" s="219">
        <v>0</v>
      </c>
      <c r="AZ105" s="219">
        <v>0</v>
      </c>
      <c r="BA105" s="219">
        <v>0</v>
      </c>
      <c r="BB105" s="219">
        <v>0</v>
      </c>
      <c r="BC105" s="219">
        <v>0</v>
      </c>
      <c r="BD105" s="219">
        <v>0</v>
      </c>
      <c r="BE105" s="219">
        <v>0</v>
      </c>
      <c r="BF105" s="219">
        <v>0</v>
      </c>
      <c r="BG105" s="219">
        <v>0</v>
      </c>
      <c r="BH105" s="219">
        <v>0</v>
      </c>
      <c r="BI105" s="219">
        <v>0</v>
      </c>
      <c r="BJ105" s="219">
        <v>0</v>
      </c>
      <c r="BK105" s="219">
        <v>0</v>
      </c>
      <c r="BL105" s="219">
        <v>52</v>
      </c>
      <c r="BM105" s="219">
        <v>44</v>
      </c>
      <c r="BN105" s="219">
        <v>96</v>
      </c>
      <c r="BO105" s="219">
        <v>8</v>
      </c>
    </row>
    <row r="106" spans="1:67" ht="21.95" customHeight="1" x14ac:dyDescent="0.35">
      <c r="A106" s="5">
        <v>103</v>
      </c>
      <c r="B106" s="5">
        <v>62020073</v>
      </c>
      <c r="C106" s="4" t="s">
        <v>162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4</v>
      </c>
      <c r="J106" s="5">
        <v>4</v>
      </c>
      <c r="K106" s="5">
        <v>1</v>
      </c>
      <c r="L106" s="5">
        <v>4</v>
      </c>
      <c r="M106" s="5">
        <v>1</v>
      </c>
      <c r="N106" s="5">
        <v>5</v>
      </c>
      <c r="O106" s="5">
        <v>1</v>
      </c>
      <c r="P106" s="219">
        <v>4</v>
      </c>
      <c r="Q106" s="219">
        <v>5</v>
      </c>
      <c r="R106" s="219">
        <v>9</v>
      </c>
      <c r="S106" s="219">
        <v>2</v>
      </c>
      <c r="T106" s="219">
        <v>5</v>
      </c>
      <c r="U106" s="219">
        <v>5</v>
      </c>
      <c r="V106" s="219">
        <v>10</v>
      </c>
      <c r="W106" s="219">
        <v>1</v>
      </c>
      <c r="X106" s="219">
        <v>5</v>
      </c>
      <c r="Y106" s="219">
        <v>4</v>
      </c>
      <c r="Z106" s="219">
        <v>9</v>
      </c>
      <c r="AA106" s="219">
        <v>1</v>
      </c>
      <c r="AB106" s="219">
        <v>2</v>
      </c>
      <c r="AC106" s="219">
        <v>3</v>
      </c>
      <c r="AD106" s="219">
        <v>5</v>
      </c>
      <c r="AE106" s="219">
        <v>1</v>
      </c>
      <c r="AF106" s="219">
        <v>4</v>
      </c>
      <c r="AG106" s="219">
        <v>4</v>
      </c>
      <c r="AH106" s="219">
        <v>8</v>
      </c>
      <c r="AI106" s="219">
        <v>1</v>
      </c>
      <c r="AJ106" s="219">
        <v>4</v>
      </c>
      <c r="AK106" s="219">
        <v>7</v>
      </c>
      <c r="AL106" s="219">
        <v>11</v>
      </c>
      <c r="AM106" s="219">
        <v>1</v>
      </c>
      <c r="AN106" s="219">
        <v>4</v>
      </c>
      <c r="AO106" s="219">
        <v>3</v>
      </c>
      <c r="AP106" s="219">
        <v>7</v>
      </c>
      <c r="AQ106" s="219">
        <v>1</v>
      </c>
      <c r="AR106" s="219">
        <v>24</v>
      </c>
      <c r="AS106" s="219">
        <v>26</v>
      </c>
      <c r="AT106" s="219">
        <v>50</v>
      </c>
      <c r="AU106" s="219">
        <v>6</v>
      </c>
      <c r="AV106" s="219">
        <v>9</v>
      </c>
      <c r="AW106" s="219">
        <v>8</v>
      </c>
      <c r="AX106" s="219">
        <v>17</v>
      </c>
      <c r="AY106" s="219">
        <v>1</v>
      </c>
      <c r="AZ106" s="219">
        <v>4</v>
      </c>
      <c r="BA106" s="219">
        <v>4</v>
      </c>
      <c r="BB106" s="219">
        <v>8</v>
      </c>
      <c r="BC106" s="219">
        <v>1</v>
      </c>
      <c r="BD106" s="219">
        <v>4</v>
      </c>
      <c r="BE106" s="219">
        <v>9</v>
      </c>
      <c r="BF106" s="219">
        <v>13</v>
      </c>
      <c r="BG106" s="219">
        <v>1</v>
      </c>
      <c r="BH106" s="219">
        <v>17</v>
      </c>
      <c r="BI106" s="219">
        <v>21</v>
      </c>
      <c r="BJ106" s="219">
        <v>38</v>
      </c>
      <c r="BK106" s="219">
        <v>3</v>
      </c>
      <c r="BL106" s="219">
        <v>45</v>
      </c>
      <c r="BM106" s="219">
        <v>52</v>
      </c>
      <c r="BN106" s="219">
        <v>97</v>
      </c>
      <c r="BO106" s="219">
        <v>11</v>
      </c>
    </row>
    <row r="107" spans="1:67" ht="21.95" customHeight="1" x14ac:dyDescent="0.35">
      <c r="A107" s="5">
        <v>104</v>
      </c>
      <c r="B107" s="5">
        <v>62020071</v>
      </c>
      <c r="C107" s="4" t="s">
        <v>160</v>
      </c>
      <c r="D107" s="5">
        <v>3</v>
      </c>
      <c r="E107" s="5">
        <v>3</v>
      </c>
      <c r="F107" s="5">
        <v>6</v>
      </c>
      <c r="G107" s="5">
        <v>1</v>
      </c>
      <c r="H107" s="5">
        <v>6</v>
      </c>
      <c r="I107" s="5">
        <v>3</v>
      </c>
      <c r="J107" s="5">
        <v>9</v>
      </c>
      <c r="K107" s="5">
        <v>1</v>
      </c>
      <c r="L107" s="5">
        <v>6</v>
      </c>
      <c r="M107" s="5">
        <v>3</v>
      </c>
      <c r="N107" s="5">
        <v>9</v>
      </c>
      <c r="O107" s="5">
        <v>1</v>
      </c>
      <c r="P107" s="219">
        <v>15</v>
      </c>
      <c r="Q107" s="219">
        <v>9</v>
      </c>
      <c r="R107" s="219">
        <v>24</v>
      </c>
      <c r="S107" s="219">
        <v>3</v>
      </c>
      <c r="T107" s="219">
        <v>9</v>
      </c>
      <c r="U107" s="219">
        <v>4</v>
      </c>
      <c r="V107" s="219">
        <v>13</v>
      </c>
      <c r="W107" s="219">
        <v>1</v>
      </c>
      <c r="X107" s="219">
        <v>6</v>
      </c>
      <c r="Y107" s="219">
        <v>5</v>
      </c>
      <c r="Z107" s="219">
        <v>11</v>
      </c>
      <c r="AA107" s="219">
        <v>1</v>
      </c>
      <c r="AB107" s="219">
        <v>5</v>
      </c>
      <c r="AC107" s="219">
        <v>4</v>
      </c>
      <c r="AD107" s="219">
        <v>9</v>
      </c>
      <c r="AE107" s="219">
        <v>1</v>
      </c>
      <c r="AF107" s="219">
        <v>4</v>
      </c>
      <c r="AG107" s="219">
        <v>4</v>
      </c>
      <c r="AH107" s="219">
        <v>8</v>
      </c>
      <c r="AI107" s="219">
        <v>1</v>
      </c>
      <c r="AJ107" s="219">
        <v>6</v>
      </c>
      <c r="AK107" s="219">
        <v>8</v>
      </c>
      <c r="AL107" s="219">
        <v>14</v>
      </c>
      <c r="AM107" s="219">
        <v>1</v>
      </c>
      <c r="AN107" s="219">
        <v>13</v>
      </c>
      <c r="AO107" s="219">
        <v>7</v>
      </c>
      <c r="AP107" s="219">
        <v>20</v>
      </c>
      <c r="AQ107" s="219">
        <v>1</v>
      </c>
      <c r="AR107" s="219">
        <v>43</v>
      </c>
      <c r="AS107" s="219">
        <v>32</v>
      </c>
      <c r="AT107" s="219">
        <v>75</v>
      </c>
      <c r="AU107" s="219">
        <v>6</v>
      </c>
      <c r="AV107" s="219">
        <v>0</v>
      </c>
      <c r="AW107" s="219">
        <v>0</v>
      </c>
      <c r="AX107" s="219">
        <v>0</v>
      </c>
      <c r="AY107" s="219">
        <v>0</v>
      </c>
      <c r="AZ107" s="219">
        <v>0</v>
      </c>
      <c r="BA107" s="219">
        <v>0</v>
      </c>
      <c r="BB107" s="219">
        <v>0</v>
      </c>
      <c r="BC107" s="219">
        <v>0</v>
      </c>
      <c r="BD107" s="219">
        <v>0</v>
      </c>
      <c r="BE107" s="219">
        <v>0</v>
      </c>
      <c r="BF107" s="219">
        <v>0</v>
      </c>
      <c r="BG107" s="219">
        <v>0</v>
      </c>
      <c r="BH107" s="219">
        <v>0</v>
      </c>
      <c r="BI107" s="219">
        <v>0</v>
      </c>
      <c r="BJ107" s="219">
        <v>0</v>
      </c>
      <c r="BK107" s="219">
        <v>0</v>
      </c>
      <c r="BL107" s="219">
        <v>58</v>
      </c>
      <c r="BM107" s="219">
        <v>41</v>
      </c>
      <c r="BN107" s="219">
        <v>99</v>
      </c>
      <c r="BO107" s="219">
        <v>9</v>
      </c>
    </row>
    <row r="108" spans="1:67" ht="21.95" customHeight="1" x14ac:dyDescent="0.35">
      <c r="A108" s="5">
        <v>105</v>
      </c>
      <c r="B108" s="5">
        <v>62020102</v>
      </c>
      <c r="C108" s="4" t="s">
        <v>184</v>
      </c>
      <c r="D108" s="5">
        <v>0</v>
      </c>
      <c r="E108" s="5">
        <v>0</v>
      </c>
      <c r="F108" s="5">
        <v>0</v>
      </c>
      <c r="G108" s="5">
        <v>0</v>
      </c>
      <c r="H108" s="5">
        <v>1</v>
      </c>
      <c r="I108" s="5">
        <v>3</v>
      </c>
      <c r="J108" s="5">
        <v>4</v>
      </c>
      <c r="K108" s="5">
        <v>1</v>
      </c>
      <c r="L108" s="5">
        <v>1</v>
      </c>
      <c r="M108" s="5">
        <v>2</v>
      </c>
      <c r="N108" s="5">
        <v>3</v>
      </c>
      <c r="O108" s="5">
        <v>1</v>
      </c>
      <c r="P108" s="219">
        <v>2</v>
      </c>
      <c r="Q108" s="219">
        <v>5</v>
      </c>
      <c r="R108" s="219">
        <v>7</v>
      </c>
      <c r="S108" s="219">
        <v>2</v>
      </c>
      <c r="T108" s="219">
        <v>7</v>
      </c>
      <c r="U108" s="219">
        <v>9</v>
      </c>
      <c r="V108" s="219">
        <v>16</v>
      </c>
      <c r="W108" s="219">
        <v>1</v>
      </c>
      <c r="X108" s="219">
        <v>6</v>
      </c>
      <c r="Y108" s="219">
        <v>6</v>
      </c>
      <c r="Z108" s="219">
        <v>12</v>
      </c>
      <c r="AA108" s="219">
        <v>1</v>
      </c>
      <c r="AB108" s="219">
        <v>8</v>
      </c>
      <c r="AC108" s="219">
        <v>4</v>
      </c>
      <c r="AD108" s="219">
        <v>12</v>
      </c>
      <c r="AE108" s="219">
        <v>1</v>
      </c>
      <c r="AF108" s="219">
        <v>11</v>
      </c>
      <c r="AG108" s="219">
        <v>2</v>
      </c>
      <c r="AH108" s="219">
        <v>13</v>
      </c>
      <c r="AI108" s="219">
        <v>1</v>
      </c>
      <c r="AJ108" s="219">
        <v>5</v>
      </c>
      <c r="AK108" s="219">
        <v>11</v>
      </c>
      <c r="AL108" s="219">
        <v>16</v>
      </c>
      <c r="AM108" s="219">
        <v>1</v>
      </c>
      <c r="AN108" s="219">
        <v>11</v>
      </c>
      <c r="AO108" s="219">
        <v>12</v>
      </c>
      <c r="AP108" s="219">
        <v>23</v>
      </c>
      <c r="AQ108" s="219">
        <v>1</v>
      </c>
      <c r="AR108" s="219">
        <v>48</v>
      </c>
      <c r="AS108" s="219">
        <v>44</v>
      </c>
      <c r="AT108" s="219">
        <v>92</v>
      </c>
      <c r="AU108" s="219">
        <v>6</v>
      </c>
      <c r="AV108" s="219">
        <v>0</v>
      </c>
      <c r="AW108" s="219">
        <v>0</v>
      </c>
      <c r="AX108" s="219">
        <v>0</v>
      </c>
      <c r="AY108" s="219">
        <v>0</v>
      </c>
      <c r="AZ108" s="219">
        <v>0</v>
      </c>
      <c r="BA108" s="219">
        <v>0</v>
      </c>
      <c r="BB108" s="219">
        <v>0</v>
      </c>
      <c r="BC108" s="219">
        <v>0</v>
      </c>
      <c r="BD108" s="219">
        <v>0</v>
      </c>
      <c r="BE108" s="219">
        <v>0</v>
      </c>
      <c r="BF108" s="219">
        <v>0</v>
      </c>
      <c r="BG108" s="219">
        <v>0</v>
      </c>
      <c r="BH108" s="219">
        <v>0</v>
      </c>
      <c r="BI108" s="219">
        <v>0</v>
      </c>
      <c r="BJ108" s="219">
        <v>0</v>
      </c>
      <c r="BK108" s="219">
        <v>0</v>
      </c>
      <c r="BL108" s="219">
        <v>50</v>
      </c>
      <c r="BM108" s="219">
        <v>49</v>
      </c>
      <c r="BN108" s="219">
        <v>99</v>
      </c>
      <c r="BO108" s="219">
        <v>8</v>
      </c>
    </row>
    <row r="109" spans="1:67" ht="21.95" customHeight="1" x14ac:dyDescent="0.35">
      <c r="A109" s="5">
        <v>106</v>
      </c>
      <c r="B109" s="5">
        <v>62020054</v>
      </c>
      <c r="C109" s="4" t="s">
        <v>145</v>
      </c>
      <c r="D109" s="5">
        <v>8</v>
      </c>
      <c r="E109" s="5">
        <v>5</v>
      </c>
      <c r="F109" s="5">
        <v>13</v>
      </c>
      <c r="G109" s="5">
        <v>1</v>
      </c>
      <c r="H109" s="5">
        <v>5</v>
      </c>
      <c r="I109" s="5">
        <v>4</v>
      </c>
      <c r="J109" s="5">
        <v>9</v>
      </c>
      <c r="K109" s="5">
        <v>1</v>
      </c>
      <c r="L109" s="5">
        <v>5</v>
      </c>
      <c r="M109" s="5">
        <v>3</v>
      </c>
      <c r="N109" s="5">
        <v>8</v>
      </c>
      <c r="O109" s="5">
        <v>1</v>
      </c>
      <c r="P109" s="219">
        <v>18</v>
      </c>
      <c r="Q109" s="219">
        <v>12</v>
      </c>
      <c r="R109" s="219">
        <v>30</v>
      </c>
      <c r="S109" s="219">
        <v>3</v>
      </c>
      <c r="T109" s="219">
        <v>3</v>
      </c>
      <c r="U109" s="219">
        <v>7</v>
      </c>
      <c r="V109" s="219">
        <v>10</v>
      </c>
      <c r="W109" s="219">
        <v>1</v>
      </c>
      <c r="X109" s="219">
        <v>4</v>
      </c>
      <c r="Y109" s="219">
        <v>4</v>
      </c>
      <c r="Z109" s="219">
        <v>8</v>
      </c>
      <c r="AA109" s="219">
        <v>1</v>
      </c>
      <c r="AB109" s="219">
        <v>7</v>
      </c>
      <c r="AC109" s="219">
        <v>11</v>
      </c>
      <c r="AD109" s="219">
        <v>18</v>
      </c>
      <c r="AE109" s="219">
        <v>1</v>
      </c>
      <c r="AF109" s="219">
        <v>7</v>
      </c>
      <c r="AG109" s="219">
        <v>3</v>
      </c>
      <c r="AH109" s="219">
        <v>10</v>
      </c>
      <c r="AI109" s="219">
        <v>1</v>
      </c>
      <c r="AJ109" s="219">
        <v>4</v>
      </c>
      <c r="AK109" s="219">
        <v>8</v>
      </c>
      <c r="AL109" s="219">
        <v>12</v>
      </c>
      <c r="AM109" s="219">
        <v>1</v>
      </c>
      <c r="AN109" s="219">
        <v>4</v>
      </c>
      <c r="AO109" s="219">
        <v>8</v>
      </c>
      <c r="AP109" s="219">
        <v>12</v>
      </c>
      <c r="AQ109" s="219">
        <v>1</v>
      </c>
      <c r="AR109" s="219">
        <v>29</v>
      </c>
      <c r="AS109" s="219">
        <v>41</v>
      </c>
      <c r="AT109" s="219">
        <v>70</v>
      </c>
      <c r="AU109" s="219">
        <v>6</v>
      </c>
      <c r="AV109" s="219">
        <v>0</v>
      </c>
      <c r="AW109" s="219">
        <v>0</v>
      </c>
      <c r="AX109" s="219">
        <v>0</v>
      </c>
      <c r="AY109" s="219">
        <v>0</v>
      </c>
      <c r="AZ109" s="219">
        <v>0</v>
      </c>
      <c r="BA109" s="219">
        <v>0</v>
      </c>
      <c r="BB109" s="219">
        <v>0</v>
      </c>
      <c r="BC109" s="219">
        <v>0</v>
      </c>
      <c r="BD109" s="219">
        <v>0</v>
      </c>
      <c r="BE109" s="219">
        <v>0</v>
      </c>
      <c r="BF109" s="219">
        <v>0</v>
      </c>
      <c r="BG109" s="219">
        <v>0</v>
      </c>
      <c r="BH109" s="219">
        <v>0</v>
      </c>
      <c r="BI109" s="219">
        <v>0</v>
      </c>
      <c r="BJ109" s="219">
        <v>0</v>
      </c>
      <c r="BK109" s="219">
        <v>0</v>
      </c>
      <c r="BL109" s="219">
        <v>47</v>
      </c>
      <c r="BM109" s="219">
        <v>53</v>
      </c>
      <c r="BN109" s="219">
        <v>100</v>
      </c>
      <c r="BO109" s="219">
        <v>9</v>
      </c>
    </row>
    <row r="110" spans="1:67" ht="21.95" customHeight="1" x14ac:dyDescent="0.35">
      <c r="A110" s="5">
        <v>107</v>
      </c>
      <c r="B110" s="5">
        <v>62020076</v>
      </c>
      <c r="C110" s="4" t="s">
        <v>165</v>
      </c>
      <c r="D110" s="5">
        <v>0</v>
      </c>
      <c r="E110" s="5">
        <v>0</v>
      </c>
      <c r="F110" s="5">
        <v>0</v>
      </c>
      <c r="G110" s="5">
        <v>0</v>
      </c>
      <c r="H110" s="5">
        <v>3</v>
      </c>
      <c r="I110" s="5">
        <v>6</v>
      </c>
      <c r="J110" s="5">
        <v>9</v>
      </c>
      <c r="K110" s="5">
        <v>1</v>
      </c>
      <c r="L110" s="5">
        <v>4</v>
      </c>
      <c r="M110" s="5">
        <v>9</v>
      </c>
      <c r="N110" s="5">
        <v>13</v>
      </c>
      <c r="O110" s="5">
        <v>1</v>
      </c>
      <c r="P110" s="219">
        <v>7</v>
      </c>
      <c r="Q110" s="219">
        <v>15</v>
      </c>
      <c r="R110" s="219">
        <v>22</v>
      </c>
      <c r="S110" s="219">
        <v>2</v>
      </c>
      <c r="T110" s="219">
        <v>8</v>
      </c>
      <c r="U110" s="219">
        <v>5</v>
      </c>
      <c r="V110" s="219">
        <v>13</v>
      </c>
      <c r="W110" s="219">
        <v>1</v>
      </c>
      <c r="X110" s="219">
        <v>1</v>
      </c>
      <c r="Y110" s="219">
        <v>6</v>
      </c>
      <c r="Z110" s="219">
        <v>7</v>
      </c>
      <c r="AA110" s="219">
        <v>1</v>
      </c>
      <c r="AB110" s="219">
        <v>4</v>
      </c>
      <c r="AC110" s="219">
        <v>5</v>
      </c>
      <c r="AD110" s="219">
        <v>9</v>
      </c>
      <c r="AE110" s="219">
        <v>1</v>
      </c>
      <c r="AF110" s="219">
        <v>4</v>
      </c>
      <c r="AG110" s="219">
        <v>11</v>
      </c>
      <c r="AH110" s="219">
        <v>15</v>
      </c>
      <c r="AI110" s="219">
        <v>1</v>
      </c>
      <c r="AJ110" s="219">
        <v>13</v>
      </c>
      <c r="AK110" s="219">
        <v>5</v>
      </c>
      <c r="AL110" s="219">
        <v>18</v>
      </c>
      <c r="AM110" s="219">
        <v>1</v>
      </c>
      <c r="AN110" s="219">
        <v>8</v>
      </c>
      <c r="AO110" s="219">
        <v>8</v>
      </c>
      <c r="AP110" s="219">
        <v>16</v>
      </c>
      <c r="AQ110" s="219">
        <v>1</v>
      </c>
      <c r="AR110" s="219">
        <v>38</v>
      </c>
      <c r="AS110" s="219">
        <v>40</v>
      </c>
      <c r="AT110" s="219">
        <v>78</v>
      </c>
      <c r="AU110" s="219">
        <v>6</v>
      </c>
      <c r="AV110" s="219">
        <v>0</v>
      </c>
      <c r="AW110" s="219">
        <v>0</v>
      </c>
      <c r="AX110" s="219">
        <v>0</v>
      </c>
      <c r="AY110" s="219">
        <v>0</v>
      </c>
      <c r="AZ110" s="219">
        <v>0</v>
      </c>
      <c r="BA110" s="219">
        <v>0</v>
      </c>
      <c r="BB110" s="219">
        <v>0</v>
      </c>
      <c r="BC110" s="219">
        <v>0</v>
      </c>
      <c r="BD110" s="219">
        <v>0</v>
      </c>
      <c r="BE110" s="219">
        <v>0</v>
      </c>
      <c r="BF110" s="219">
        <v>0</v>
      </c>
      <c r="BG110" s="219">
        <v>0</v>
      </c>
      <c r="BH110" s="219">
        <v>0</v>
      </c>
      <c r="BI110" s="219">
        <v>0</v>
      </c>
      <c r="BJ110" s="219">
        <v>0</v>
      </c>
      <c r="BK110" s="219">
        <v>0</v>
      </c>
      <c r="BL110" s="219">
        <v>45</v>
      </c>
      <c r="BM110" s="219">
        <v>55</v>
      </c>
      <c r="BN110" s="219">
        <v>100</v>
      </c>
      <c r="BO110" s="219">
        <v>8</v>
      </c>
    </row>
    <row r="111" spans="1:67" ht="21.95" customHeight="1" x14ac:dyDescent="0.35">
      <c r="A111" s="5">
        <v>108</v>
      </c>
      <c r="B111" s="5">
        <v>62020105</v>
      </c>
      <c r="C111" s="4" t="s">
        <v>187</v>
      </c>
      <c r="D111" s="5">
        <v>0</v>
      </c>
      <c r="E111" s="5">
        <v>0</v>
      </c>
      <c r="F111" s="5">
        <v>0</v>
      </c>
      <c r="G111" s="5">
        <v>0</v>
      </c>
      <c r="H111" s="5">
        <v>10</v>
      </c>
      <c r="I111" s="5">
        <v>2</v>
      </c>
      <c r="J111" s="5">
        <v>12</v>
      </c>
      <c r="K111" s="5">
        <v>1</v>
      </c>
      <c r="L111" s="5">
        <v>6</v>
      </c>
      <c r="M111" s="5">
        <v>4</v>
      </c>
      <c r="N111" s="5">
        <v>10</v>
      </c>
      <c r="O111" s="5">
        <v>1</v>
      </c>
      <c r="P111" s="219">
        <v>16</v>
      </c>
      <c r="Q111" s="219">
        <v>6</v>
      </c>
      <c r="R111" s="219">
        <v>22</v>
      </c>
      <c r="S111" s="219">
        <v>2</v>
      </c>
      <c r="T111" s="219">
        <v>8</v>
      </c>
      <c r="U111" s="219">
        <v>8</v>
      </c>
      <c r="V111" s="219">
        <v>16</v>
      </c>
      <c r="W111" s="219">
        <v>1</v>
      </c>
      <c r="X111" s="219">
        <v>4</v>
      </c>
      <c r="Y111" s="219">
        <v>4</v>
      </c>
      <c r="Z111" s="219">
        <v>8</v>
      </c>
      <c r="AA111" s="219">
        <v>1</v>
      </c>
      <c r="AB111" s="219">
        <v>9</v>
      </c>
      <c r="AC111" s="219">
        <v>5</v>
      </c>
      <c r="AD111" s="219">
        <v>14</v>
      </c>
      <c r="AE111" s="219">
        <v>1</v>
      </c>
      <c r="AF111" s="219">
        <v>7</v>
      </c>
      <c r="AG111" s="219">
        <v>4</v>
      </c>
      <c r="AH111" s="219">
        <v>11</v>
      </c>
      <c r="AI111" s="219">
        <v>1</v>
      </c>
      <c r="AJ111" s="219">
        <v>11</v>
      </c>
      <c r="AK111" s="219">
        <v>4</v>
      </c>
      <c r="AL111" s="219">
        <v>15</v>
      </c>
      <c r="AM111" s="219">
        <v>1</v>
      </c>
      <c r="AN111" s="219">
        <v>4</v>
      </c>
      <c r="AO111" s="219">
        <v>10</v>
      </c>
      <c r="AP111" s="219">
        <v>14</v>
      </c>
      <c r="AQ111" s="219">
        <v>1</v>
      </c>
      <c r="AR111" s="219">
        <v>43</v>
      </c>
      <c r="AS111" s="219">
        <v>35</v>
      </c>
      <c r="AT111" s="219">
        <v>78</v>
      </c>
      <c r="AU111" s="219">
        <v>6</v>
      </c>
      <c r="AV111" s="219">
        <v>0</v>
      </c>
      <c r="AW111" s="219">
        <v>0</v>
      </c>
      <c r="AX111" s="219">
        <v>0</v>
      </c>
      <c r="AY111" s="219">
        <v>0</v>
      </c>
      <c r="AZ111" s="219">
        <v>0</v>
      </c>
      <c r="BA111" s="219">
        <v>0</v>
      </c>
      <c r="BB111" s="219">
        <v>0</v>
      </c>
      <c r="BC111" s="219">
        <v>0</v>
      </c>
      <c r="BD111" s="219">
        <v>0</v>
      </c>
      <c r="BE111" s="219">
        <v>0</v>
      </c>
      <c r="BF111" s="219">
        <v>0</v>
      </c>
      <c r="BG111" s="219">
        <v>0</v>
      </c>
      <c r="BH111" s="219">
        <v>0</v>
      </c>
      <c r="BI111" s="219">
        <v>0</v>
      </c>
      <c r="BJ111" s="219">
        <v>0</v>
      </c>
      <c r="BK111" s="219">
        <v>0</v>
      </c>
      <c r="BL111" s="219">
        <v>59</v>
      </c>
      <c r="BM111" s="219">
        <v>41</v>
      </c>
      <c r="BN111" s="219">
        <v>100</v>
      </c>
      <c r="BO111" s="219">
        <v>8</v>
      </c>
    </row>
    <row r="112" spans="1:67" ht="21.95" customHeight="1" x14ac:dyDescent="0.35">
      <c r="A112" s="5">
        <v>109</v>
      </c>
      <c r="B112" s="5">
        <v>62020098</v>
      </c>
      <c r="C112" s="4" t="s">
        <v>181</v>
      </c>
      <c r="D112" s="5">
        <v>1</v>
      </c>
      <c r="E112" s="5">
        <v>2</v>
      </c>
      <c r="F112" s="5">
        <v>3</v>
      </c>
      <c r="G112" s="5">
        <v>1</v>
      </c>
      <c r="H112" s="5">
        <v>3</v>
      </c>
      <c r="I112" s="5">
        <v>2</v>
      </c>
      <c r="J112" s="5">
        <v>5</v>
      </c>
      <c r="K112" s="5">
        <v>1</v>
      </c>
      <c r="L112" s="5">
        <v>1</v>
      </c>
      <c r="M112" s="5">
        <v>6</v>
      </c>
      <c r="N112" s="5">
        <v>7</v>
      </c>
      <c r="O112" s="5">
        <v>1</v>
      </c>
      <c r="P112" s="219">
        <v>5</v>
      </c>
      <c r="Q112" s="219">
        <v>10</v>
      </c>
      <c r="R112" s="219">
        <v>15</v>
      </c>
      <c r="S112" s="219">
        <v>3</v>
      </c>
      <c r="T112" s="219">
        <v>8</v>
      </c>
      <c r="U112" s="219">
        <v>4</v>
      </c>
      <c r="V112" s="219">
        <v>12</v>
      </c>
      <c r="W112" s="219">
        <v>1</v>
      </c>
      <c r="X112" s="219">
        <v>2</v>
      </c>
      <c r="Y112" s="219">
        <v>8</v>
      </c>
      <c r="Z112" s="219">
        <v>10</v>
      </c>
      <c r="AA112" s="219">
        <v>1</v>
      </c>
      <c r="AB112" s="219">
        <v>6</v>
      </c>
      <c r="AC112" s="219">
        <v>2</v>
      </c>
      <c r="AD112" s="219">
        <v>8</v>
      </c>
      <c r="AE112" s="219">
        <v>1</v>
      </c>
      <c r="AF112" s="219">
        <v>5</v>
      </c>
      <c r="AG112" s="219">
        <v>2</v>
      </c>
      <c r="AH112" s="219">
        <v>7</v>
      </c>
      <c r="AI112" s="219">
        <v>1</v>
      </c>
      <c r="AJ112" s="219">
        <v>5</v>
      </c>
      <c r="AK112" s="219">
        <v>6</v>
      </c>
      <c r="AL112" s="219">
        <v>11</v>
      </c>
      <c r="AM112" s="219">
        <v>1</v>
      </c>
      <c r="AN112" s="219">
        <v>9</v>
      </c>
      <c r="AO112" s="219">
        <v>8</v>
      </c>
      <c r="AP112" s="219">
        <v>17</v>
      </c>
      <c r="AQ112" s="219">
        <v>1</v>
      </c>
      <c r="AR112" s="219">
        <v>35</v>
      </c>
      <c r="AS112" s="219">
        <v>30</v>
      </c>
      <c r="AT112" s="219">
        <v>65</v>
      </c>
      <c r="AU112" s="219">
        <v>6</v>
      </c>
      <c r="AV112" s="219">
        <v>3</v>
      </c>
      <c r="AW112" s="219">
        <v>5</v>
      </c>
      <c r="AX112" s="219">
        <v>8</v>
      </c>
      <c r="AY112" s="219">
        <v>1</v>
      </c>
      <c r="AZ112" s="219">
        <v>4</v>
      </c>
      <c r="BA112" s="219">
        <v>3</v>
      </c>
      <c r="BB112" s="219">
        <v>7</v>
      </c>
      <c r="BC112" s="219">
        <v>1</v>
      </c>
      <c r="BD112" s="219">
        <v>4</v>
      </c>
      <c r="BE112" s="219">
        <v>2</v>
      </c>
      <c r="BF112" s="219">
        <v>6</v>
      </c>
      <c r="BG112" s="219">
        <v>1</v>
      </c>
      <c r="BH112" s="219">
        <v>11</v>
      </c>
      <c r="BI112" s="219">
        <v>10</v>
      </c>
      <c r="BJ112" s="219">
        <v>21</v>
      </c>
      <c r="BK112" s="219">
        <v>3</v>
      </c>
      <c r="BL112" s="219">
        <v>51</v>
      </c>
      <c r="BM112" s="219">
        <v>50</v>
      </c>
      <c r="BN112" s="219">
        <v>101</v>
      </c>
      <c r="BO112" s="219">
        <v>12</v>
      </c>
    </row>
    <row r="113" spans="1:67" ht="21.95" customHeight="1" x14ac:dyDescent="0.35">
      <c r="A113" s="5">
        <v>110</v>
      </c>
      <c r="B113" s="5">
        <v>62020037</v>
      </c>
      <c r="C113" s="4" t="s">
        <v>132</v>
      </c>
      <c r="D113" s="5">
        <v>2</v>
      </c>
      <c r="E113" s="5">
        <v>9</v>
      </c>
      <c r="F113" s="5">
        <v>11</v>
      </c>
      <c r="G113" s="5">
        <v>1</v>
      </c>
      <c r="H113" s="5">
        <v>2</v>
      </c>
      <c r="I113" s="5">
        <v>4</v>
      </c>
      <c r="J113" s="5">
        <v>6</v>
      </c>
      <c r="K113" s="5">
        <v>1</v>
      </c>
      <c r="L113" s="5">
        <v>2</v>
      </c>
      <c r="M113" s="5">
        <v>2</v>
      </c>
      <c r="N113" s="5">
        <v>4</v>
      </c>
      <c r="O113" s="5">
        <v>1</v>
      </c>
      <c r="P113" s="219">
        <v>6</v>
      </c>
      <c r="Q113" s="219">
        <v>15</v>
      </c>
      <c r="R113" s="219">
        <v>21</v>
      </c>
      <c r="S113" s="219">
        <v>3</v>
      </c>
      <c r="T113" s="219">
        <v>7</v>
      </c>
      <c r="U113" s="219">
        <v>5</v>
      </c>
      <c r="V113" s="219">
        <v>12</v>
      </c>
      <c r="W113" s="219">
        <v>1</v>
      </c>
      <c r="X113" s="219">
        <v>9</v>
      </c>
      <c r="Y113" s="219">
        <v>3</v>
      </c>
      <c r="Z113" s="219">
        <v>12</v>
      </c>
      <c r="AA113" s="219">
        <v>1</v>
      </c>
      <c r="AB113" s="219">
        <v>8</v>
      </c>
      <c r="AC113" s="219">
        <v>6</v>
      </c>
      <c r="AD113" s="219">
        <v>14</v>
      </c>
      <c r="AE113" s="219">
        <v>1</v>
      </c>
      <c r="AF113" s="219">
        <v>9</v>
      </c>
      <c r="AG113" s="219">
        <v>4</v>
      </c>
      <c r="AH113" s="219">
        <v>13</v>
      </c>
      <c r="AI113" s="219">
        <v>1</v>
      </c>
      <c r="AJ113" s="219">
        <v>9</v>
      </c>
      <c r="AK113" s="219">
        <v>9</v>
      </c>
      <c r="AL113" s="219">
        <v>18</v>
      </c>
      <c r="AM113" s="219">
        <v>1</v>
      </c>
      <c r="AN113" s="219">
        <v>4</v>
      </c>
      <c r="AO113" s="219">
        <v>8</v>
      </c>
      <c r="AP113" s="219">
        <v>12</v>
      </c>
      <c r="AQ113" s="219">
        <v>1</v>
      </c>
      <c r="AR113" s="219">
        <v>46</v>
      </c>
      <c r="AS113" s="219">
        <v>35</v>
      </c>
      <c r="AT113" s="219">
        <v>81</v>
      </c>
      <c r="AU113" s="219">
        <v>6</v>
      </c>
      <c r="AV113" s="219">
        <v>0</v>
      </c>
      <c r="AW113" s="219">
        <v>0</v>
      </c>
      <c r="AX113" s="219">
        <v>0</v>
      </c>
      <c r="AY113" s="219">
        <v>0</v>
      </c>
      <c r="AZ113" s="219">
        <v>0</v>
      </c>
      <c r="BA113" s="219">
        <v>0</v>
      </c>
      <c r="BB113" s="219">
        <v>0</v>
      </c>
      <c r="BC113" s="219">
        <v>0</v>
      </c>
      <c r="BD113" s="219">
        <v>0</v>
      </c>
      <c r="BE113" s="219">
        <v>0</v>
      </c>
      <c r="BF113" s="219">
        <v>0</v>
      </c>
      <c r="BG113" s="219">
        <v>0</v>
      </c>
      <c r="BH113" s="219">
        <v>0</v>
      </c>
      <c r="BI113" s="219">
        <v>0</v>
      </c>
      <c r="BJ113" s="219">
        <v>0</v>
      </c>
      <c r="BK113" s="219">
        <v>0</v>
      </c>
      <c r="BL113" s="219">
        <v>52</v>
      </c>
      <c r="BM113" s="219">
        <v>50</v>
      </c>
      <c r="BN113" s="219">
        <v>102</v>
      </c>
      <c r="BO113" s="219">
        <v>9</v>
      </c>
    </row>
    <row r="114" spans="1:67" ht="21.95" customHeight="1" x14ac:dyDescent="0.35">
      <c r="A114" s="5">
        <v>111</v>
      </c>
      <c r="B114" s="5">
        <v>62020010</v>
      </c>
      <c r="C114" s="4" t="s">
        <v>106</v>
      </c>
      <c r="D114" s="5">
        <v>3</v>
      </c>
      <c r="E114" s="5">
        <v>5</v>
      </c>
      <c r="F114" s="5">
        <v>8</v>
      </c>
      <c r="G114" s="5">
        <v>1</v>
      </c>
      <c r="H114" s="5">
        <v>5</v>
      </c>
      <c r="I114" s="5">
        <v>3</v>
      </c>
      <c r="J114" s="5">
        <v>8</v>
      </c>
      <c r="K114" s="5">
        <v>1</v>
      </c>
      <c r="L114" s="5">
        <v>4</v>
      </c>
      <c r="M114" s="5">
        <v>3</v>
      </c>
      <c r="N114" s="5">
        <v>7</v>
      </c>
      <c r="O114" s="5">
        <v>1</v>
      </c>
      <c r="P114" s="219">
        <v>12</v>
      </c>
      <c r="Q114" s="219">
        <v>11</v>
      </c>
      <c r="R114" s="219">
        <v>23</v>
      </c>
      <c r="S114" s="219">
        <v>3</v>
      </c>
      <c r="T114" s="219">
        <v>4</v>
      </c>
      <c r="U114" s="219">
        <v>1</v>
      </c>
      <c r="V114" s="219">
        <v>5</v>
      </c>
      <c r="W114" s="219">
        <v>1</v>
      </c>
      <c r="X114" s="219">
        <v>3</v>
      </c>
      <c r="Y114" s="219">
        <v>5</v>
      </c>
      <c r="Z114" s="219">
        <v>8</v>
      </c>
      <c r="AA114" s="219">
        <v>1</v>
      </c>
      <c r="AB114" s="219">
        <v>4</v>
      </c>
      <c r="AC114" s="219">
        <v>4</v>
      </c>
      <c r="AD114" s="219">
        <v>8</v>
      </c>
      <c r="AE114" s="219">
        <v>1</v>
      </c>
      <c r="AF114" s="219">
        <v>7</v>
      </c>
      <c r="AG114" s="219">
        <v>4</v>
      </c>
      <c r="AH114" s="219">
        <v>11</v>
      </c>
      <c r="AI114" s="219">
        <v>1</v>
      </c>
      <c r="AJ114" s="219">
        <v>9</v>
      </c>
      <c r="AK114" s="219">
        <v>6</v>
      </c>
      <c r="AL114" s="219">
        <v>15</v>
      </c>
      <c r="AM114" s="219">
        <v>1</v>
      </c>
      <c r="AN114" s="219">
        <v>3</v>
      </c>
      <c r="AO114" s="219">
        <v>3</v>
      </c>
      <c r="AP114" s="219">
        <v>6</v>
      </c>
      <c r="AQ114" s="219">
        <v>1</v>
      </c>
      <c r="AR114" s="219">
        <v>30</v>
      </c>
      <c r="AS114" s="219">
        <v>23</v>
      </c>
      <c r="AT114" s="219">
        <v>53</v>
      </c>
      <c r="AU114" s="219">
        <v>6</v>
      </c>
      <c r="AV114" s="219">
        <v>9</v>
      </c>
      <c r="AW114" s="219">
        <v>2</v>
      </c>
      <c r="AX114" s="219">
        <v>11</v>
      </c>
      <c r="AY114" s="219">
        <v>1</v>
      </c>
      <c r="AZ114" s="219">
        <v>6</v>
      </c>
      <c r="BA114" s="219">
        <v>9</v>
      </c>
      <c r="BB114" s="219">
        <v>15</v>
      </c>
      <c r="BC114" s="219">
        <v>1</v>
      </c>
      <c r="BD114" s="219">
        <v>1</v>
      </c>
      <c r="BE114" s="219">
        <v>2</v>
      </c>
      <c r="BF114" s="219">
        <v>3</v>
      </c>
      <c r="BG114" s="219">
        <v>1</v>
      </c>
      <c r="BH114" s="219">
        <v>16</v>
      </c>
      <c r="BI114" s="219">
        <v>13</v>
      </c>
      <c r="BJ114" s="219">
        <v>29</v>
      </c>
      <c r="BK114" s="219">
        <v>3</v>
      </c>
      <c r="BL114" s="219">
        <v>58</v>
      </c>
      <c r="BM114" s="219">
        <v>47</v>
      </c>
      <c r="BN114" s="219">
        <v>105</v>
      </c>
      <c r="BO114" s="219">
        <v>12</v>
      </c>
    </row>
    <row r="115" spans="1:67" ht="21.95" customHeight="1" x14ac:dyDescent="0.35">
      <c r="A115" s="5">
        <v>112</v>
      </c>
      <c r="B115" s="5">
        <v>62020065</v>
      </c>
      <c r="C115" s="4" t="s">
        <v>156</v>
      </c>
      <c r="D115" s="5">
        <v>3</v>
      </c>
      <c r="E115" s="5">
        <v>6</v>
      </c>
      <c r="F115" s="5">
        <v>9</v>
      </c>
      <c r="G115" s="5">
        <v>1</v>
      </c>
      <c r="H115" s="5">
        <v>2</v>
      </c>
      <c r="I115" s="5">
        <v>3</v>
      </c>
      <c r="J115" s="5">
        <v>5</v>
      </c>
      <c r="K115" s="5">
        <v>1</v>
      </c>
      <c r="L115" s="5">
        <v>3</v>
      </c>
      <c r="M115" s="5">
        <v>3</v>
      </c>
      <c r="N115" s="5">
        <v>6</v>
      </c>
      <c r="O115" s="5">
        <v>1</v>
      </c>
      <c r="P115" s="219">
        <v>8</v>
      </c>
      <c r="Q115" s="219">
        <v>12</v>
      </c>
      <c r="R115" s="219">
        <v>20</v>
      </c>
      <c r="S115" s="219">
        <v>3</v>
      </c>
      <c r="T115" s="219">
        <v>3</v>
      </c>
      <c r="U115" s="219">
        <v>1</v>
      </c>
      <c r="V115" s="219">
        <v>4</v>
      </c>
      <c r="W115" s="219">
        <v>1</v>
      </c>
      <c r="X115" s="219">
        <v>2</v>
      </c>
      <c r="Y115" s="219">
        <v>3</v>
      </c>
      <c r="Z115" s="219">
        <v>5</v>
      </c>
      <c r="AA115" s="219">
        <v>1</v>
      </c>
      <c r="AB115" s="219">
        <v>4</v>
      </c>
      <c r="AC115" s="219">
        <v>4</v>
      </c>
      <c r="AD115" s="219">
        <v>8</v>
      </c>
      <c r="AE115" s="219">
        <v>1</v>
      </c>
      <c r="AF115" s="219">
        <v>2</v>
      </c>
      <c r="AG115" s="219">
        <v>8</v>
      </c>
      <c r="AH115" s="219">
        <v>10</v>
      </c>
      <c r="AI115" s="219">
        <v>1</v>
      </c>
      <c r="AJ115" s="219">
        <v>4</v>
      </c>
      <c r="AK115" s="219">
        <v>4</v>
      </c>
      <c r="AL115" s="219">
        <v>8</v>
      </c>
      <c r="AM115" s="219">
        <v>1</v>
      </c>
      <c r="AN115" s="219">
        <v>7</v>
      </c>
      <c r="AO115" s="219">
        <v>8</v>
      </c>
      <c r="AP115" s="219">
        <v>15</v>
      </c>
      <c r="AQ115" s="219">
        <v>1</v>
      </c>
      <c r="AR115" s="219">
        <v>22</v>
      </c>
      <c r="AS115" s="219">
        <v>28</v>
      </c>
      <c r="AT115" s="219">
        <v>50</v>
      </c>
      <c r="AU115" s="219">
        <v>6</v>
      </c>
      <c r="AV115" s="219">
        <v>3</v>
      </c>
      <c r="AW115" s="219">
        <v>6</v>
      </c>
      <c r="AX115" s="219">
        <v>9</v>
      </c>
      <c r="AY115" s="219">
        <v>1</v>
      </c>
      <c r="AZ115" s="219">
        <v>8</v>
      </c>
      <c r="BA115" s="219">
        <v>6</v>
      </c>
      <c r="BB115" s="219">
        <v>14</v>
      </c>
      <c r="BC115" s="219">
        <v>1</v>
      </c>
      <c r="BD115" s="219">
        <v>9</v>
      </c>
      <c r="BE115" s="219">
        <v>3</v>
      </c>
      <c r="BF115" s="219">
        <v>12</v>
      </c>
      <c r="BG115" s="219">
        <v>1</v>
      </c>
      <c r="BH115" s="219">
        <v>20</v>
      </c>
      <c r="BI115" s="219">
        <v>15</v>
      </c>
      <c r="BJ115" s="219">
        <v>35</v>
      </c>
      <c r="BK115" s="219">
        <v>3</v>
      </c>
      <c r="BL115" s="219">
        <v>50</v>
      </c>
      <c r="BM115" s="219">
        <v>55</v>
      </c>
      <c r="BN115" s="219">
        <v>105</v>
      </c>
      <c r="BO115" s="219">
        <v>12</v>
      </c>
    </row>
    <row r="116" spans="1:67" ht="21.95" customHeight="1" x14ac:dyDescent="0.35">
      <c r="A116" s="5">
        <v>113</v>
      </c>
      <c r="B116" s="5">
        <v>62020144</v>
      </c>
      <c r="C116" s="4" t="s">
        <v>219</v>
      </c>
      <c r="D116" s="5">
        <v>2</v>
      </c>
      <c r="E116" s="5">
        <v>1</v>
      </c>
      <c r="F116" s="5">
        <v>3</v>
      </c>
      <c r="G116" s="5">
        <v>1</v>
      </c>
      <c r="H116" s="5">
        <v>3</v>
      </c>
      <c r="I116" s="5">
        <v>6</v>
      </c>
      <c r="J116" s="5">
        <v>9</v>
      </c>
      <c r="K116" s="5">
        <v>1</v>
      </c>
      <c r="L116" s="5">
        <v>4</v>
      </c>
      <c r="M116" s="5">
        <v>2</v>
      </c>
      <c r="N116" s="5">
        <v>6</v>
      </c>
      <c r="O116" s="5">
        <v>1</v>
      </c>
      <c r="P116" s="219">
        <v>9</v>
      </c>
      <c r="Q116" s="219">
        <v>9</v>
      </c>
      <c r="R116" s="219">
        <v>18</v>
      </c>
      <c r="S116" s="219">
        <v>3</v>
      </c>
      <c r="T116" s="219">
        <v>5</v>
      </c>
      <c r="U116" s="219">
        <v>5</v>
      </c>
      <c r="V116" s="219">
        <v>10</v>
      </c>
      <c r="W116" s="219">
        <v>1</v>
      </c>
      <c r="X116" s="219">
        <v>6</v>
      </c>
      <c r="Y116" s="219">
        <v>3</v>
      </c>
      <c r="Z116" s="219">
        <v>9</v>
      </c>
      <c r="AA116" s="219">
        <v>1</v>
      </c>
      <c r="AB116" s="219">
        <v>1</v>
      </c>
      <c r="AC116" s="219">
        <v>3</v>
      </c>
      <c r="AD116" s="219">
        <v>4</v>
      </c>
      <c r="AE116" s="219">
        <v>1</v>
      </c>
      <c r="AF116" s="219">
        <v>6</v>
      </c>
      <c r="AG116" s="219">
        <v>5</v>
      </c>
      <c r="AH116" s="219">
        <v>11</v>
      </c>
      <c r="AI116" s="219">
        <v>1</v>
      </c>
      <c r="AJ116" s="219">
        <v>5</v>
      </c>
      <c r="AK116" s="219">
        <v>4</v>
      </c>
      <c r="AL116" s="219">
        <v>9</v>
      </c>
      <c r="AM116" s="219">
        <v>1</v>
      </c>
      <c r="AN116" s="219">
        <v>5</v>
      </c>
      <c r="AO116" s="219">
        <v>6</v>
      </c>
      <c r="AP116" s="219">
        <v>11</v>
      </c>
      <c r="AQ116" s="219">
        <v>1</v>
      </c>
      <c r="AR116" s="219">
        <v>28</v>
      </c>
      <c r="AS116" s="219">
        <v>26</v>
      </c>
      <c r="AT116" s="219">
        <v>54</v>
      </c>
      <c r="AU116" s="219">
        <v>6</v>
      </c>
      <c r="AV116" s="219">
        <v>8</v>
      </c>
      <c r="AW116" s="219">
        <v>10</v>
      </c>
      <c r="AX116" s="219">
        <v>18</v>
      </c>
      <c r="AY116" s="219">
        <v>1</v>
      </c>
      <c r="AZ116" s="219">
        <v>3</v>
      </c>
      <c r="BA116" s="219">
        <v>1</v>
      </c>
      <c r="BB116" s="219">
        <v>4</v>
      </c>
      <c r="BC116" s="219">
        <v>1</v>
      </c>
      <c r="BD116" s="219">
        <v>4</v>
      </c>
      <c r="BE116" s="219">
        <v>7</v>
      </c>
      <c r="BF116" s="219">
        <v>11</v>
      </c>
      <c r="BG116" s="219">
        <v>1</v>
      </c>
      <c r="BH116" s="219">
        <v>15</v>
      </c>
      <c r="BI116" s="219">
        <v>18</v>
      </c>
      <c r="BJ116" s="219">
        <v>33</v>
      </c>
      <c r="BK116" s="219">
        <v>3</v>
      </c>
      <c r="BL116" s="219">
        <v>52</v>
      </c>
      <c r="BM116" s="219">
        <v>53</v>
      </c>
      <c r="BN116" s="219">
        <v>105</v>
      </c>
      <c r="BO116" s="219">
        <v>12</v>
      </c>
    </row>
    <row r="117" spans="1:67" ht="21.95" customHeight="1" x14ac:dyDescent="0.35">
      <c r="A117" s="5">
        <v>114</v>
      </c>
      <c r="B117" s="5">
        <v>62020170</v>
      </c>
      <c r="C117" s="4" t="s">
        <v>242</v>
      </c>
      <c r="D117" s="5">
        <v>0</v>
      </c>
      <c r="E117" s="5">
        <v>0</v>
      </c>
      <c r="F117" s="5">
        <v>0</v>
      </c>
      <c r="G117" s="5">
        <v>0</v>
      </c>
      <c r="H117" s="5">
        <v>5</v>
      </c>
      <c r="I117" s="5">
        <v>7</v>
      </c>
      <c r="J117" s="5">
        <v>12</v>
      </c>
      <c r="K117" s="5">
        <v>1</v>
      </c>
      <c r="L117" s="5">
        <v>6</v>
      </c>
      <c r="M117" s="5">
        <v>4</v>
      </c>
      <c r="N117" s="5">
        <v>10</v>
      </c>
      <c r="O117" s="5">
        <v>1</v>
      </c>
      <c r="P117" s="219">
        <v>11</v>
      </c>
      <c r="Q117" s="219">
        <v>11</v>
      </c>
      <c r="R117" s="219">
        <v>22</v>
      </c>
      <c r="S117" s="219">
        <v>2</v>
      </c>
      <c r="T117" s="219">
        <v>9</v>
      </c>
      <c r="U117" s="219">
        <v>5</v>
      </c>
      <c r="V117" s="219">
        <v>14</v>
      </c>
      <c r="W117" s="219">
        <v>1</v>
      </c>
      <c r="X117" s="219">
        <v>7</v>
      </c>
      <c r="Y117" s="219">
        <v>6</v>
      </c>
      <c r="Z117" s="219">
        <v>13</v>
      </c>
      <c r="AA117" s="219">
        <v>1</v>
      </c>
      <c r="AB117" s="219">
        <v>9</v>
      </c>
      <c r="AC117" s="219">
        <v>6</v>
      </c>
      <c r="AD117" s="219">
        <v>15</v>
      </c>
      <c r="AE117" s="219">
        <v>1</v>
      </c>
      <c r="AF117" s="219">
        <v>8</v>
      </c>
      <c r="AG117" s="219">
        <v>7</v>
      </c>
      <c r="AH117" s="219">
        <v>15</v>
      </c>
      <c r="AI117" s="219">
        <v>1</v>
      </c>
      <c r="AJ117" s="219">
        <v>7</v>
      </c>
      <c r="AK117" s="219">
        <v>6</v>
      </c>
      <c r="AL117" s="219">
        <v>13</v>
      </c>
      <c r="AM117" s="219">
        <v>1</v>
      </c>
      <c r="AN117" s="219">
        <v>9</v>
      </c>
      <c r="AO117" s="219">
        <v>4</v>
      </c>
      <c r="AP117" s="219">
        <v>13</v>
      </c>
      <c r="AQ117" s="219">
        <v>1</v>
      </c>
      <c r="AR117" s="219">
        <v>49</v>
      </c>
      <c r="AS117" s="219">
        <v>34</v>
      </c>
      <c r="AT117" s="219">
        <v>83</v>
      </c>
      <c r="AU117" s="219">
        <v>6</v>
      </c>
      <c r="AV117" s="219">
        <v>0</v>
      </c>
      <c r="AW117" s="219">
        <v>0</v>
      </c>
      <c r="AX117" s="219">
        <v>0</v>
      </c>
      <c r="AY117" s="219">
        <v>0</v>
      </c>
      <c r="AZ117" s="219">
        <v>0</v>
      </c>
      <c r="BA117" s="219">
        <v>0</v>
      </c>
      <c r="BB117" s="219">
        <v>0</v>
      </c>
      <c r="BC117" s="219">
        <v>0</v>
      </c>
      <c r="BD117" s="219">
        <v>0</v>
      </c>
      <c r="BE117" s="219">
        <v>0</v>
      </c>
      <c r="BF117" s="219">
        <v>0</v>
      </c>
      <c r="BG117" s="219">
        <v>0</v>
      </c>
      <c r="BH117" s="219">
        <v>0</v>
      </c>
      <c r="BI117" s="219">
        <v>0</v>
      </c>
      <c r="BJ117" s="219">
        <v>0</v>
      </c>
      <c r="BK117" s="219">
        <v>0</v>
      </c>
      <c r="BL117" s="219">
        <v>60</v>
      </c>
      <c r="BM117" s="219">
        <v>45</v>
      </c>
      <c r="BN117" s="219">
        <v>105</v>
      </c>
      <c r="BO117" s="219">
        <v>8</v>
      </c>
    </row>
    <row r="118" spans="1:67" s="322" customFormat="1" ht="21.95" customHeight="1" x14ac:dyDescent="0.35">
      <c r="A118" s="5">
        <v>115</v>
      </c>
      <c r="B118" s="5">
        <v>62020143</v>
      </c>
      <c r="C118" s="4" t="s">
        <v>218</v>
      </c>
      <c r="D118" s="5">
        <v>0</v>
      </c>
      <c r="E118" s="5">
        <v>0</v>
      </c>
      <c r="F118" s="5">
        <v>0</v>
      </c>
      <c r="G118" s="5">
        <v>0</v>
      </c>
      <c r="H118" s="5">
        <v>6</v>
      </c>
      <c r="I118" s="5">
        <v>8</v>
      </c>
      <c r="J118" s="5">
        <v>14</v>
      </c>
      <c r="K118" s="5">
        <v>1</v>
      </c>
      <c r="L118" s="5">
        <v>3</v>
      </c>
      <c r="M118" s="5">
        <v>8</v>
      </c>
      <c r="N118" s="5">
        <v>11</v>
      </c>
      <c r="O118" s="5">
        <v>1</v>
      </c>
      <c r="P118" s="219">
        <v>9</v>
      </c>
      <c r="Q118" s="219">
        <v>16</v>
      </c>
      <c r="R118" s="219">
        <v>25</v>
      </c>
      <c r="S118" s="219">
        <v>2</v>
      </c>
      <c r="T118" s="219">
        <v>1</v>
      </c>
      <c r="U118" s="219">
        <v>7</v>
      </c>
      <c r="V118" s="219">
        <v>8</v>
      </c>
      <c r="W118" s="219">
        <v>1</v>
      </c>
      <c r="X118" s="219">
        <v>4</v>
      </c>
      <c r="Y118" s="219">
        <v>8</v>
      </c>
      <c r="Z118" s="219">
        <v>12</v>
      </c>
      <c r="AA118" s="219">
        <v>1</v>
      </c>
      <c r="AB118" s="219">
        <v>8</v>
      </c>
      <c r="AC118" s="219">
        <v>8</v>
      </c>
      <c r="AD118" s="219">
        <v>16</v>
      </c>
      <c r="AE118" s="219">
        <v>1</v>
      </c>
      <c r="AF118" s="219">
        <v>2</v>
      </c>
      <c r="AG118" s="219">
        <v>2</v>
      </c>
      <c r="AH118" s="219">
        <v>4</v>
      </c>
      <c r="AI118" s="219">
        <v>1</v>
      </c>
      <c r="AJ118" s="219">
        <v>9</v>
      </c>
      <c r="AK118" s="219">
        <v>9</v>
      </c>
      <c r="AL118" s="219">
        <v>18</v>
      </c>
      <c r="AM118" s="219">
        <v>1</v>
      </c>
      <c r="AN118" s="219">
        <v>14</v>
      </c>
      <c r="AO118" s="219">
        <v>9</v>
      </c>
      <c r="AP118" s="219">
        <v>23</v>
      </c>
      <c r="AQ118" s="219">
        <v>1</v>
      </c>
      <c r="AR118" s="219">
        <v>38</v>
      </c>
      <c r="AS118" s="219">
        <v>43</v>
      </c>
      <c r="AT118" s="219">
        <v>81</v>
      </c>
      <c r="AU118" s="219">
        <v>6</v>
      </c>
      <c r="AV118" s="219">
        <v>0</v>
      </c>
      <c r="AW118" s="219">
        <v>0</v>
      </c>
      <c r="AX118" s="219">
        <v>0</v>
      </c>
      <c r="AY118" s="219">
        <v>0</v>
      </c>
      <c r="AZ118" s="219">
        <v>0</v>
      </c>
      <c r="BA118" s="219">
        <v>0</v>
      </c>
      <c r="BB118" s="219">
        <v>0</v>
      </c>
      <c r="BC118" s="219">
        <v>0</v>
      </c>
      <c r="BD118" s="219">
        <v>0</v>
      </c>
      <c r="BE118" s="219">
        <v>0</v>
      </c>
      <c r="BF118" s="219">
        <v>0</v>
      </c>
      <c r="BG118" s="219">
        <v>0</v>
      </c>
      <c r="BH118" s="219">
        <v>0</v>
      </c>
      <c r="BI118" s="219">
        <v>0</v>
      </c>
      <c r="BJ118" s="219">
        <v>0</v>
      </c>
      <c r="BK118" s="219">
        <v>0</v>
      </c>
      <c r="BL118" s="219">
        <v>47</v>
      </c>
      <c r="BM118" s="219">
        <v>59</v>
      </c>
      <c r="BN118" s="219">
        <v>106</v>
      </c>
      <c r="BO118" s="219">
        <v>8</v>
      </c>
    </row>
    <row r="119" spans="1:67" ht="21.95" customHeight="1" x14ac:dyDescent="0.35">
      <c r="A119" s="5">
        <v>116</v>
      </c>
      <c r="B119" s="5">
        <v>62020029</v>
      </c>
      <c r="C119" s="4" t="s">
        <v>125</v>
      </c>
      <c r="D119" s="5">
        <v>0</v>
      </c>
      <c r="E119" s="5">
        <v>0</v>
      </c>
      <c r="F119" s="5">
        <v>0</v>
      </c>
      <c r="G119" s="5">
        <v>0</v>
      </c>
      <c r="H119" s="5">
        <v>5</v>
      </c>
      <c r="I119" s="5">
        <v>7</v>
      </c>
      <c r="J119" s="5">
        <v>12</v>
      </c>
      <c r="K119" s="5">
        <v>1</v>
      </c>
      <c r="L119" s="5">
        <v>14</v>
      </c>
      <c r="M119" s="5">
        <v>6</v>
      </c>
      <c r="N119" s="5">
        <v>20</v>
      </c>
      <c r="O119" s="5">
        <v>1</v>
      </c>
      <c r="P119" s="219">
        <v>19</v>
      </c>
      <c r="Q119" s="219">
        <v>13</v>
      </c>
      <c r="R119" s="219">
        <v>32</v>
      </c>
      <c r="S119" s="219">
        <v>2</v>
      </c>
      <c r="T119" s="219">
        <v>6</v>
      </c>
      <c r="U119" s="219">
        <v>6</v>
      </c>
      <c r="V119" s="219">
        <v>12</v>
      </c>
      <c r="W119" s="219">
        <v>1</v>
      </c>
      <c r="X119" s="219">
        <v>3</v>
      </c>
      <c r="Y119" s="219">
        <v>0</v>
      </c>
      <c r="Z119" s="219">
        <v>3</v>
      </c>
      <c r="AA119" s="219">
        <v>1</v>
      </c>
      <c r="AB119" s="219">
        <v>5</v>
      </c>
      <c r="AC119" s="219">
        <v>9</v>
      </c>
      <c r="AD119" s="219">
        <v>14</v>
      </c>
      <c r="AE119" s="219">
        <v>1</v>
      </c>
      <c r="AF119" s="219">
        <v>6</v>
      </c>
      <c r="AG119" s="219">
        <v>10</v>
      </c>
      <c r="AH119" s="219">
        <v>16</v>
      </c>
      <c r="AI119" s="219">
        <v>1</v>
      </c>
      <c r="AJ119" s="219">
        <v>4</v>
      </c>
      <c r="AK119" s="219">
        <v>13</v>
      </c>
      <c r="AL119" s="219">
        <v>17</v>
      </c>
      <c r="AM119" s="219">
        <v>1</v>
      </c>
      <c r="AN119" s="219">
        <v>8</v>
      </c>
      <c r="AO119" s="219">
        <v>5</v>
      </c>
      <c r="AP119" s="219">
        <v>13</v>
      </c>
      <c r="AQ119" s="219">
        <v>1</v>
      </c>
      <c r="AR119" s="219">
        <v>32</v>
      </c>
      <c r="AS119" s="219">
        <v>43</v>
      </c>
      <c r="AT119" s="219">
        <v>75</v>
      </c>
      <c r="AU119" s="219">
        <v>6</v>
      </c>
      <c r="AV119" s="219">
        <v>0</v>
      </c>
      <c r="AW119" s="219">
        <v>0</v>
      </c>
      <c r="AX119" s="219">
        <v>0</v>
      </c>
      <c r="AY119" s="219">
        <v>0</v>
      </c>
      <c r="AZ119" s="219">
        <v>0</v>
      </c>
      <c r="BA119" s="219">
        <v>0</v>
      </c>
      <c r="BB119" s="219">
        <v>0</v>
      </c>
      <c r="BC119" s="219">
        <v>0</v>
      </c>
      <c r="BD119" s="219">
        <v>0</v>
      </c>
      <c r="BE119" s="219">
        <v>0</v>
      </c>
      <c r="BF119" s="219">
        <v>0</v>
      </c>
      <c r="BG119" s="219">
        <v>0</v>
      </c>
      <c r="BH119" s="219">
        <v>0</v>
      </c>
      <c r="BI119" s="219">
        <v>0</v>
      </c>
      <c r="BJ119" s="219">
        <v>0</v>
      </c>
      <c r="BK119" s="219">
        <v>0</v>
      </c>
      <c r="BL119" s="219">
        <v>51</v>
      </c>
      <c r="BM119" s="219">
        <v>56</v>
      </c>
      <c r="BN119" s="219">
        <v>107</v>
      </c>
      <c r="BO119" s="219">
        <v>8</v>
      </c>
    </row>
    <row r="120" spans="1:67" ht="21.95" customHeight="1" x14ac:dyDescent="0.35">
      <c r="A120" s="5">
        <v>117</v>
      </c>
      <c r="B120" s="5">
        <v>62020108</v>
      </c>
      <c r="C120" s="4" t="s">
        <v>190</v>
      </c>
      <c r="D120" s="5">
        <v>0</v>
      </c>
      <c r="E120" s="5">
        <v>0</v>
      </c>
      <c r="F120" s="5">
        <v>0</v>
      </c>
      <c r="G120" s="5">
        <v>0</v>
      </c>
      <c r="H120" s="5">
        <v>4</v>
      </c>
      <c r="I120" s="5">
        <v>7</v>
      </c>
      <c r="J120" s="5">
        <v>11</v>
      </c>
      <c r="K120" s="5">
        <v>1</v>
      </c>
      <c r="L120" s="5">
        <v>3</v>
      </c>
      <c r="M120" s="5">
        <v>5</v>
      </c>
      <c r="N120" s="5">
        <v>8</v>
      </c>
      <c r="O120" s="5">
        <v>1</v>
      </c>
      <c r="P120" s="219">
        <v>7</v>
      </c>
      <c r="Q120" s="219">
        <v>12</v>
      </c>
      <c r="R120" s="219">
        <v>19</v>
      </c>
      <c r="S120" s="219">
        <v>2</v>
      </c>
      <c r="T120" s="219">
        <v>9</v>
      </c>
      <c r="U120" s="219">
        <v>3</v>
      </c>
      <c r="V120" s="219">
        <v>12</v>
      </c>
      <c r="W120" s="219">
        <v>1</v>
      </c>
      <c r="X120" s="219">
        <v>5</v>
      </c>
      <c r="Y120" s="219">
        <v>8</v>
      </c>
      <c r="Z120" s="219">
        <v>13</v>
      </c>
      <c r="AA120" s="219">
        <v>1</v>
      </c>
      <c r="AB120" s="219">
        <v>9</v>
      </c>
      <c r="AC120" s="219">
        <v>2</v>
      </c>
      <c r="AD120" s="219">
        <v>11</v>
      </c>
      <c r="AE120" s="219">
        <v>1</v>
      </c>
      <c r="AF120" s="219">
        <v>8</v>
      </c>
      <c r="AG120" s="219">
        <v>13</v>
      </c>
      <c r="AH120" s="219">
        <v>21</v>
      </c>
      <c r="AI120" s="219">
        <v>1</v>
      </c>
      <c r="AJ120" s="219">
        <v>6</v>
      </c>
      <c r="AK120" s="219">
        <v>11</v>
      </c>
      <c r="AL120" s="219">
        <v>17</v>
      </c>
      <c r="AM120" s="219">
        <v>1</v>
      </c>
      <c r="AN120" s="219">
        <v>7</v>
      </c>
      <c r="AO120" s="219">
        <v>7</v>
      </c>
      <c r="AP120" s="219">
        <v>14</v>
      </c>
      <c r="AQ120" s="219">
        <v>1</v>
      </c>
      <c r="AR120" s="219">
        <v>44</v>
      </c>
      <c r="AS120" s="219">
        <v>44</v>
      </c>
      <c r="AT120" s="219">
        <v>88</v>
      </c>
      <c r="AU120" s="219">
        <v>6</v>
      </c>
      <c r="AV120" s="219">
        <v>0</v>
      </c>
      <c r="AW120" s="219">
        <v>0</v>
      </c>
      <c r="AX120" s="219">
        <v>0</v>
      </c>
      <c r="AY120" s="219">
        <v>0</v>
      </c>
      <c r="AZ120" s="219">
        <v>0</v>
      </c>
      <c r="BA120" s="219">
        <v>0</v>
      </c>
      <c r="BB120" s="219">
        <v>0</v>
      </c>
      <c r="BC120" s="219">
        <v>0</v>
      </c>
      <c r="BD120" s="219">
        <v>0</v>
      </c>
      <c r="BE120" s="219">
        <v>0</v>
      </c>
      <c r="BF120" s="219">
        <v>0</v>
      </c>
      <c r="BG120" s="219">
        <v>0</v>
      </c>
      <c r="BH120" s="219">
        <v>0</v>
      </c>
      <c r="BI120" s="219">
        <v>0</v>
      </c>
      <c r="BJ120" s="219">
        <v>0</v>
      </c>
      <c r="BK120" s="219">
        <v>0</v>
      </c>
      <c r="BL120" s="219">
        <v>51</v>
      </c>
      <c r="BM120" s="219">
        <v>56</v>
      </c>
      <c r="BN120" s="219">
        <v>107</v>
      </c>
      <c r="BO120" s="219">
        <v>8</v>
      </c>
    </row>
    <row r="121" spans="1:67" ht="21.95" customHeight="1" x14ac:dyDescent="0.35">
      <c r="A121" s="5">
        <v>118</v>
      </c>
      <c r="B121" s="5">
        <v>62020011</v>
      </c>
      <c r="C121" s="4" t="s">
        <v>107</v>
      </c>
      <c r="D121" s="5">
        <v>0</v>
      </c>
      <c r="E121" s="5">
        <v>0</v>
      </c>
      <c r="F121" s="5">
        <v>0</v>
      </c>
      <c r="G121" s="5">
        <v>0</v>
      </c>
      <c r="H121" s="5">
        <v>2</v>
      </c>
      <c r="I121" s="5">
        <v>2</v>
      </c>
      <c r="J121" s="5">
        <v>4</v>
      </c>
      <c r="K121" s="5">
        <v>1</v>
      </c>
      <c r="L121" s="5">
        <v>4</v>
      </c>
      <c r="M121" s="5">
        <v>4</v>
      </c>
      <c r="N121" s="5">
        <v>8</v>
      </c>
      <c r="O121" s="5">
        <v>1</v>
      </c>
      <c r="P121" s="219">
        <v>6</v>
      </c>
      <c r="Q121" s="219">
        <v>6</v>
      </c>
      <c r="R121" s="219">
        <v>12</v>
      </c>
      <c r="S121" s="219">
        <v>2</v>
      </c>
      <c r="T121" s="219">
        <v>12</v>
      </c>
      <c r="U121" s="219">
        <v>2</v>
      </c>
      <c r="V121" s="219">
        <v>14</v>
      </c>
      <c r="W121" s="219">
        <v>1</v>
      </c>
      <c r="X121" s="219">
        <v>6</v>
      </c>
      <c r="Y121" s="219">
        <v>8</v>
      </c>
      <c r="Z121" s="219">
        <v>14</v>
      </c>
      <c r="AA121" s="219">
        <v>1</v>
      </c>
      <c r="AB121" s="219">
        <v>5</v>
      </c>
      <c r="AC121" s="219">
        <v>5</v>
      </c>
      <c r="AD121" s="219">
        <v>10</v>
      </c>
      <c r="AE121" s="219">
        <v>1</v>
      </c>
      <c r="AF121" s="219">
        <v>2</v>
      </c>
      <c r="AG121" s="219">
        <v>14</v>
      </c>
      <c r="AH121" s="219">
        <v>16</v>
      </c>
      <c r="AI121" s="219">
        <v>1</v>
      </c>
      <c r="AJ121" s="219">
        <v>8</v>
      </c>
      <c r="AK121" s="219">
        <v>14</v>
      </c>
      <c r="AL121" s="219">
        <v>22</v>
      </c>
      <c r="AM121" s="219">
        <v>1</v>
      </c>
      <c r="AN121" s="219">
        <v>15</v>
      </c>
      <c r="AO121" s="219">
        <v>6</v>
      </c>
      <c r="AP121" s="219">
        <v>21</v>
      </c>
      <c r="AQ121" s="219">
        <v>1</v>
      </c>
      <c r="AR121" s="219">
        <v>48</v>
      </c>
      <c r="AS121" s="219">
        <v>49</v>
      </c>
      <c r="AT121" s="219">
        <v>97</v>
      </c>
      <c r="AU121" s="219">
        <v>6</v>
      </c>
      <c r="AV121" s="219">
        <v>0</v>
      </c>
      <c r="AW121" s="219">
        <v>0</v>
      </c>
      <c r="AX121" s="219">
        <v>0</v>
      </c>
      <c r="AY121" s="219">
        <v>0</v>
      </c>
      <c r="AZ121" s="219">
        <v>0</v>
      </c>
      <c r="BA121" s="219">
        <v>0</v>
      </c>
      <c r="BB121" s="219">
        <v>0</v>
      </c>
      <c r="BC121" s="219">
        <v>0</v>
      </c>
      <c r="BD121" s="219">
        <v>0</v>
      </c>
      <c r="BE121" s="219">
        <v>0</v>
      </c>
      <c r="BF121" s="219">
        <v>0</v>
      </c>
      <c r="BG121" s="219">
        <v>0</v>
      </c>
      <c r="BH121" s="219">
        <v>0</v>
      </c>
      <c r="BI121" s="219">
        <v>0</v>
      </c>
      <c r="BJ121" s="219">
        <v>0</v>
      </c>
      <c r="BK121" s="219">
        <v>0</v>
      </c>
      <c r="BL121" s="219">
        <v>54</v>
      </c>
      <c r="BM121" s="219">
        <v>55</v>
      </c>
      <c r="BN121" s="219">
        <v>109</v>
      </c>
      <c r="BO121" s="219">
        <v>8</v>
      </c>
    </row>
    <row r="122" spans="1:67" ht="21.95" customHeight="1" x14ac:dyDescent="0.35">
      <c r="A122" s="5">
        <v>119</v>
      </c>
      <c r="B122" s="5">
        <v>62020002</v>
      </c>
      <c r="C122" s="4" t="s">
        <v>98</v>
      </c>
      <c r="D122" s="5">
        <v>0</v>
      </c>
      <c r="E122" s="5">
        <v>0</v>
      </c>
      <c r="F122" s="5">
        <v>0</v>
      </c>
      <c r="G122" s="5">
        <v>0</v>
      </c>
      <c r="H122" s="5">
        <v>8</v>
      </c>
      <c r="I122" s="5">
        <v>2</v>
      </c>
      <c r="J122" s="5">
        <v>10</v>
      </c>
      <c r="K122" s="5">
        <v>1</v>
      </c>
      <c r="L122" s="5">
        <v>10</v>
      </c>
      <c r="M122" s="5">
        <v>8</v>
      </c>
      <c r="N122" s="5">
        <v>18</v>
      </c>
      <c r="O122" s="5">
        <v>1</v>
      </c>
      <c r="P122" s="219">
        <v>18</v>
      </c>
      <c r="Q122" s="219">
        <v>10</v>
      </c>
      <c r="R122" s="219">
        <v>28</v>
      </c>
      <c r="S122" s="219">
        <v>2</v>
      </c>
      <c r="T122" s="219">
        <v>3</v>
      </c>
      <c r="U122" s="219">
        <v>7</v>
      </c>
      <c r="V122" s="219">
        <v>10</v>
      </c>
      <c r="W122" s="219">
        <v>1</v>
      </c>
      <c r="X122" s="219">
        <v>8</v>
      </c>
      <c r="Y122" s="219">
        <v>7</v>
      </c>
      <c r="Z122" s="219">
        <v>15</v>
      </c>
      <c r="AA122" s="219">
        <v>1</v>
      </c>
      <c r="AB122" s="219">
        <v>6</v>
      </c>
      <c r="AC122" s="219">
        <v>4</v>
      </c>
      <c r="AD122" s="219">
        <v>10</v>
      </c>
      <c r="AE122" s="219">
        <v>1</v>
      </c>
      <c r="AF122" s="219">
        <v>7</v>
      </c>
      <c r="AG122" s="219">
        <v>6</v>
      </c>
      <c r="AH122" s="219">
        <v>13</v>
      </c>
      <c r="AI122" s="219">
        <v>1</v>
      </c>
      <c r="AJ122" s="219">
        <v>10</v>
      </c>
      <c r="AK122" s="219">
        <v>7</v>
      </c>
      <c r="AL122" s="219">
        <v>17</v>
      </c>
      <c r="AM122" s="219">
        <v>1</v>
      </c>
      <c r="AN122" s="219">
        <v>8</v>
      </c>
      <c r="AO122" s="219">
        <v>10</v>
      </c>
      <c r="AP122" s="219">
        <v>18</v>
      </c>
      <c r="AQ122" s="219">
        <v>1</v>
      </c>
      <c r="AR122" s="219">
        <v>42</v>
      </c>
      <c r="AS122" s="219">
        <v>41</v>
      </c>
      <c r="AT122" s="219">
        <v>83</v>
      </c>
      <c r="AU122" s="219">
        <v>6</v>
      </c>
      <c r="AV122" s="219">
        <v>0</v>
      </c>
      <c r="AW122" s="219">
        <v>0</v>
      </c>
      <c r="AX122" s="219">
        <v>0</v>
      </c>
      <c r="AY122" s="21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19">
        <v>0</v>
      </c>
      <c r="BL122" s="219">
        <v>60</v>
      </c>
      <c r="BM122" s="219">
        <v>51</v>
      </c>
      <c r="BN122" s="219">
        <v>111</v>
      </c>
      <c r="BO122" s="219">
        <v>8</v>
      </c>
    </row>
    <row r="123" spans="1:67" ht="21.95" customHeight="1" x14ac:dyDescent="0.35">
      <c r="A123" s="5">
        <v>120</v>
      </c>
      <c r="B123" s="5">
        <v>62020163</v>
      </c>
      <c r="C123" s="4" t="s">
        <v>235</v>
      </c>
      <c r="D123" s="5">
        <v>0</v>
      </c>
      <c r="E123" s="5">
        <v>0</v>
      </c>
      <c r="F123" s="5">
        <v>0</v>
      </c>
      <c r="G123" s="5">
        <v>0</v>
      </c>
      <c r="H123" s="5">
        <v>3</v>
      </c>
      <c r="I123" s="5">
        <v>8</v>
      </c>
      <c r="J123" s="5">
        <v>11</v>
      </c>
      <c r="K123" s="5">
        <v>1</v>
      </c>
      <c r="L123" s="5">
        <v>4</v>
      </c>
      <c r="M123" s="5">
        <v>5</v>
      </c>
      <c r="N123" s="5">
        <v>9</v>
      </c>
      <c r="O123" s="5">
        <v>1</v>
      </c>
      <c r="P123" s="219">
        <v>7</v>
      </c>
      <c r="Q123" s="219">
        <v>13</v>
      </c>
      <c r="R123" s="219">
        <v>20</v>
      </c>
      <c r="S123" s="219">
        <v>2</v>
      </c>
      <c r="T123" s="219">
        <v>11</v>
      </c>
      <c r="U123" s="219">
        <v>7</v>
      </c>
      <c r="V123" s="219">
        <v>18</v>
      </c>
      <c r="W123" s="219">
        <v>1</v>
      </c>
      <c r="X123" s="219">
        <v>4</v>
      </c>
      <c r="Y123" s="219">
        <v>5</v>
      </c>
      <c r="Z123" s="219">
        <v>9</v>
      </c>
      <c r="AA123" s="219">
        <v>1</v>
      </c>
      <c r="AB123" s="219">
        <v>10</v>
      </c>
      <c r="AC123" s="219">
        <v>6</v>
      </c>
      <c r="AD123" s="219">
        <v>16</v>
      </c>
      <c r="AE123" s="219">
        <v>1</v>
      </c>
      <c r="AF123" s="219">
        <v>5</v>
      </c>
      <c r="AG123" s="219">
        <v>9</v>
      </c>
      <c r="AH123" s="219">
        <v>14</v>
      </c>
      <c r="AI123" s="219">
        <v>1</v>
      </c>
      <c r="AJ123" s="219">
        <v>7</v>
      </c>
      <c r="AK123" s="219">
        <v>12</v>
      </c>
      <c r="AL123" s="219">
        <v>19</v>
      </c>
      <c r="AM123" s="219">
        <v>1</v>
      </c>
      <c r="AN123" s="219">
        <v>12</v>
      </c>
      <c r="AO123" s="219">
        <v>3</v>
      </c>
      <c r="AP123" s="219">
        <v>15</v>
      </c>
      <c r="AQ123" s="219">
        <v>1</v>
      </c>
      <c r="AR123" s="219">
        <v>49</v>
      </c>
      <c r="AS123" s="219">
        <v>42</v>
      </c>
      <c r="AT123" s="219">
        <v>91</v>
      </c>
      <c r="AU123" s="219">
        <v>6</v>
      </c>
      <c r="AV123" s="219">
        <v>0</v>
      </c>
      <c r="AW123" s="219">
        <v>0</v>
      </c>
      <c r="AX123" s="219">
        <v>0</v>
      </c>
      <c r="AY123" s="219">
        <v>0</v>
      </c>
      <c r="AZ123" s="219">
        <v>0</v>
      </c>
      <c r="BA123" s="219">
        <v>0</v>
      </c>
      <c r="BB123" s="219">
        <v>0</v>
      </c>
      <c r="BC123" s="219">
        <v>0</v>
      </c>
      <c r="BD123" s="219">
        <v>0</v>
      </c>
      <c r="BE123" s="219">
        <v>0</v>
      </c>
      <c r="BF123" s="219">
        <v>0</v>
      </c>
      <c r="BG123" s="219">
        <v>0</v>
      </c>
      <c r="BH123" s="219">
        <v>0</v>
      </c>
      <c r="BI123" s="219">
        <v>0</v>
      </c>
      <c r="BJ123" s="219">
        <v>0</v>
      </c>
      <c r="BK123" s="219">
        <v>0</v>
      </c>
      <c r="BL123" s="219">
        <v>56</v>
      </c>
      <c r="BM123" s="219">
        <v>55</v>
      </c>
      <c r="BN123" s="219">
        <v>111</v>
      </c>
      <c r="BO123" s="219">
        <v>8</v>
      </c>
    </row>
    <row r="124" spans="1:67" ht="21.95" customHeight="1" x14ac:dyDescent="0.35">
      <c r="A124" s="5">
        <v>121</v>
      </c>
      <c r="B124" s="5">
        <v>62020185</v>
      </c>
      <c r="C124" s="4" t="s">
        <v>255</v>
      </c>
      <c r="D124" s="5">
        <v>0</v>
      </c>
      <c r="E124" s="5">
        <v>0</v>
      </c>
      <c r="F124" s="5">
        <v>0</v>
      </c>
      <c r="G124" s="5">
        <v>0</v>
      </c>
      <c r="H124" s="5">
        <v>4</v>
      </c>
      <c r="I124" s="5">
        <v>5</v>
      </c>
      <c r="J124" s="5">
        <v>9</v>
      </c>
      <c r="K124" s="5">
        <v>1</v>
      </c>
      <c r="L124" s="5">
        <v>6</v>
      </c>
      <c r="M124" s="5">
        <v>2</v>
      </c>
      <c r="N124" s="5">
        <v>8</v>
      </c>
      <c r="O124" s="5">
        <v>1</v>
      </c>
      <c r="P124" s="219">
        <v>10</v>
      </c>
      <c r="Q124" s="219">
        <v>7</v>
      </c>
      <c r="R124" s="219">
        <v>17</v>
      </c>
      <c r="S124" s="219">
        <v>2</v>
      </c>
      <c r="T124" s="219">
        <v>6</v>
      </c>
      <c r="U124" s="219">
        <v>6</v>
      </c>
      <c r="V124" s="219">
        <v>12</v>
      </c>
      <c r="W124" s="219">
        <v>1</v>
      </c>
      <c r="X124" s="219">
        <v>3</v>
      </c>
      <c r="Y124" s="219">
        <v>4</v>
      </c>
      <c r="Z124" s="219">
        <v>7</v>
      </c>
      <c r="AA124" s="219">
        <v>1</v>
      </c>
      <c r="AB124" s="219">
        <v>5</v>
      </c>
      <c r="AC124" s="219">
        <v>1</v>
      </c>
      <c r="AD124" s="219">
        <v>6</v>
      </c>
      <c r="AE124" s="219">
        <v>1</v>
      </c>
      <c r="AF124" s="219">
        <v>5</v>
      </c>
      <c r="AG124" s="219">
        <v>10</v>
      </c>
      <c r="AH124" s="219">
        <v>15</v>
      </c>
      <c r="AI124" s="219">
        <v>1</v>
      </c>
      <c r="AJ124" s="219">
        <v>13</v>
      </c>
      <c r="AK124" s="219">
        <v>7</v>
      </c>
      <c r="AL124" s="219">
        <v>20</v>
      </c>
      <c r="AM124" s="219">
        <v>1</v>
      </c>
      <c r="AN124" s="219">
        <v>7</v>
      </c>
      <c r="AO124" s="219">
        <v>9</v>
      </c>
      <c r="AP124" s="219">
        <v>16</v>
      </c>
      <c r="AQ124" s="219">
        <v>1</v>
      </c>
      <c r="AR124" s="219">
        <v>39</v>
      </c>
      <c r="AS124" s="219">
        <v>37</v>
      </c>
      <c r="AT124" s="219">
        <v>76</v>
      </c>
      <c r="AU124" s="219">
        <v>6</v>
      </c>
      <c r="AV124" s="219">
        <v>2</v>
      </c>
      <c r="AW124" s="219">
        <v>3</v>
      </c>
      <c r="AX124" s="219">
        <v>5</v>
      </c>
      <c r="AY124" s="219">
        <v>1</v>
      </c>
      <c r="AZ124" s="219">
        <v>4</v>
      </c>
      <c r="BA124" s="219">
        <v>4</v>
      </c>
      <c r="BB124" s="219">
        <v>8</v>
      </c>
      <c r="BC124" s="219">
        <v>1</v>
      </c>
      <c r="BD124" s="219">
        <v>4</v>
      </c>
      <c r="BE124" s="219">
        <v>4</v>
      </c>
      <c r="BF124" s="219">
        <v>8</v>
      </c>
      <c r="BG124" s="219">
        <v>1</v>
      </c>
      <c r="BH124" s="219">
        <v>10</v>
      </c>
      <c r="BI124" s="219">
        <v>11</v>
      </c>
      <c r="BJ124" s="219">
        <v>21</v>
      </c>
      <c r="BK124" s="219">
        <v>3</v>
      </c>
      <c r="BL124" s="219">
        <v>59</v>
      </c>
      <c r="BM124" s="219">
        <v>55</v>
      </c>
      <c r="BN124" s="219">
        <v>114</v>
      </c>
      <c r="BO124" s="219">
        <v>11</v>
      </c>
    </row>
    <row r="125" spans="1:67" ht="21.95" customHeight="1" x14ac:dyDescent="0.35">
      <c r="A125" s="5">
        <v>122</v>
      </c>
      <c r="B125" s="5">
        <v>62020057</v>
      </c>
      <c r="C125" s="4" t="s">
        <v>148</v>
      </c>
      <c r="D125" s="5">
        <v>2</v>
      </c>
      <c r="E125" s="5">
        <v>5</v>
      </c>
      <c r="F125" s="5">
        <v>7</v>
      </c>
      <c r="G125" s="5">
        <v>1</v>
      </c>
      <c r="H125" s="5">
        <v>4</v>
      </c>
      <c r="I125" s="5">
        <v>3</v>
      </c>
      <c r="J125" s="5">
        <v>7</v>
      </c>
      <c r="K125" s="5">
        <v>1</v>
      </c>
      <c r="L125" s="5">
        <v>3</v>
      </c>
      <c r="M125" s="5">
        <v>4</v>
      </c>
      <c r="N125" s="5">
        <v>7</v>
      </c>
      <c r="O125" s="5">
        <v>1</v>
      </c>
      <c r="P125" s="219">
        <v>9</v>
      </c>
      <c r="Q125" s="219">
        <v>12</v>
      </c>
      <c r="R125" s="219">
        <v>21</v>
      </c>
      <c r="S125" s="219">
        <v>3</v>
      </c>
      <c r="T125" s="219">
        <v>7</v>
      </c>
      <c r="U125" s="219">
        <v>6</v>
      </c>
      <c r="V125" s="219">
        <v>13</v>
      </c>
      <c r="W125" s="219">
        <v>1</v>
      </c>
      <c r="X125" s="219">
        <v>9</v>
      </c>
      <c r="Y125" s="219">
        <v>4</v>
      </c>
      <c r="Z125" s="219">
        <v>13</v>
      </c>
      <c r="AA125" s="219">
        <v>1</v>
      </c>
      <c r="AB125" s="219">
        <v>5</v>
      </c>
      <c r="AC125" s="219">
        <v>8</v>
      </c>
      <c r="AD125" s="219">
        <v>13</v>
      </c>
      <c r="AE125" s="219">
        <v>1</v>
      </c>
      <c r="AF125" s="219">
        <v>10</v>
      </c>
      <c r="AG125" s="219">
        <v>6</v>
      </c>
      <c r="AH125" s="219">
        <v>16</v>
      </c>
      <c r="AI125" s="219">
        <v>1</v>
      </c>
      <c r="AJ125" s="219">
        <v>10</v>
      </c>
      <c r="AK125" s="219">
        <v>11</v>
      </c>
      <c r="AL125" s="219">
        <v>21</v>
      </c>
      <c r="AM125" s="219">
        <v>1</v>
      </c>
      <c r="AN125" s="219">
        <v>11</v>
      </c>
      <c r="AO125" s="219">
        <v>7</v>
      </c>
      <c r="AP125" s="219">
        <v>18</v>
      </c>
      <c r="AQ125" s="219">
        <v>1</v>
      </c>
      <c r="AR125" s="219">
        <v>52</v>
      </c>
      <c r="AS125" s="219">
        <v>42</v>
      </c>
      <c r="AT125" s="219">
        <v>94</v>
      </c>
      <c r="AU125" s="219">
        <v>6</v>
      </c>
      <c r="AV125" s="219">
        <v>0</v>
      </c>
      <c r="AW125" s="21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219">
        <v>0</v>
      </c>
      <c r="BK125" s="219">
        <v>0</v>
      </c>
      <c r="BL125" s="219">
        <v>61</v>
      </c>
      <c r="BM125" s="219">
        <v>54</v>
      </c>
      <c r="BN125" s="219">
        <v>115</v>
      </c>
      <c r="BO125" s="219">
        <v>9</v>
      </c>
    </row>
    <row r="126" spans="1:67" ht="21.95" customHeight="1" x14ac:dyDescent="0.35">
      <c r="A126" s="5">
        <v>123</v>
      </c>
      <c r="B126" s="5">
        <v>62020026</v>
      </c>
      <c r="C126" s="4" t="s">
        <v>122</v>
      </c>
      <c r="D126" s="5">
        <v>0</v>
      </c>
      <c r="E126" s="5">
        <v>0</v>
      </c>
      <c r="F126" s="5">
        <v>0</v>
      </c>
      <c r="G126" s="5">
        <v>0</v>
      </c>
      <c r="H126" s="5">
        <v>5</v>
      </c>
      <c r="I126" s="5">
        <v>7</v>
      </c>
      <c r="J126" s="5">
        <v>12</v>
      </c>
      <c r="K126" s="5">
        <v>1</v>
      </c>
      <c r="L126" s="5">
        <v>7</v>
      </c>
      <c r="M126" s="5">
        <v>12</v>
      </c>
      <c r="N126" s="5">
        <v>19</v>
      </c>
      <c r="O126" s="5">
        <v>1</v>
      </c>
      <c r="P126" s="219">
        <v>12</v>
      </c>
      <c r="Q126" s="219">
        <v>19</v>
      </c>
      <c r="R126" s="219">
        <v>31</v>
      </c>
      <c r="S126" s="219">
        <v>2</v>
      </c>
      <c r="T126" s="219">
        <v>4</v>
      </c>
      <c r="U126" s="219">
        <v>6</v>
      </c>
      <c r="V126" s="219">
        <v>10</v>
      </c>
      <c r="W126" s="219">
        <v>1</v>
      </c>
      <c r="X126" s="219">
        <v>6</v>
      </c>
      <c r="Y126" s="219">
        <v>7</v>
      </c>
      <c r="Z126" s="219">
        <v>13</v>
      </c>
      <c r="AA126" s="219">
        <v>1</v>
      </c>
      <c r="AB126" s="219">
        <v>7</v>
      </c>
      <c r="AC126" s="219">
        <v>10</v>
      </c>
      <c r="AD126" s="219">
        <v>17</v>
      </c>
      <c r="AE126" s="219">
        <v>1</v>
      </c>
      <c r="AF126" s="219">
        <v>7</v>
      </c>
      <c r="AG126" s="219">
        <v>8</v>
      </c>
      <c r="AH126" s="219">
        <v>15</v>
      </c>
      <c r="AI126" s="219">
        <v>1</v>
      </c>
      <c r="AJ126" s="219">
        <v>7</v>
      </c>
      <c r="AK126" s="219">
        <v>6</v>
      </c>
      <c r="AL126" s="219">
        <v>13</v>
      </c>
      <c r="AM126" s="219">
        <v>1</v>
      </c>
      <c r="AN126" s="219">
        <v>8</v>
      </c>
      <c r="AO126" s="219">
        <v>9</v>
      </c>
      <c r="AP126" s="219">
        <v>17</v>
      </c>
      <c r="AQ126" s="219">
        <v>1</v>
      </c>
      <c r="AR126" s="219">
        <v>39</v>
      </c>
      <c r="AS126" s="219">
        <v>46</v>
      </c>
      <c r="AT126" s="219">
        <v>85</v>
      </c>
      <c r="AU126" s="219">
        <v>6</v>
      </c>
      <c r="AV126" s="219">
        <v>0</v>
      </c>
      <c r="AW126" s="219">
        <v>0</v>
      </c>
      <c r="AX126" s="219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19">
        <v>0</v>
      </c>
      <c r="BL126" s="219">
        <v>51</v>
      </c>
      <c r="BM126" s="219">
        <v>65</v>
      </c>
      <c r="BN126" s="219">
        <v>116</v>
      </c>
      <c r="BO126" s="219">
        <v>8</v>
      </c>
    </row>
    <row r="127" spans="1:67" ht="21.95" customHeight="1" x14ac:dyDescent="0.35">
      <c r="A127" s="5">
        <v>124</v>
      </c>
      <c r="B127" s="5">
        <v>62020122</v>
      </c>
      <c r="C127" s="4" t="s">
        <v>203</v>
      </c>
      <c r="D127" s="5">
        <v>0</v>
      </c>
      <c r="E127" s="5">
        <v>0</v>
      </c>
      <c r="F127" s="5">
        <v>0</v>
      </c>
      <c r="G127" s="5">
        <v>0</v>
      </c>
      <c r="H127" s="5">
        <v>3</v>
      </c>
      <c r="I127" s="5">
        <v>6</v>
      </c>
      <c r="J127" s="5">
        <v>9</v>
      </c>
      <c r="K127" s="5">
        <v>1</v>
      </c>
      <c r="L127" s="5">
        <v>8</v>
      </c>
      <c r="M127" s="5">
        <v>8</v>
      </c>
      <c r="N127" s="5">
        <v>16</v>
      </c>
      <c r="O127" s="5">
        <v>1</v>
      </c>
      <c r="P127" s="219">
        <v>11</v>
      </c>
      <c r="Q127" s="219">
        <v>14</v>
      </c>
      <c r="R127" s="219">
        <v>25</v>
      </c>
      <c r="S127" s="219">
        <v>2</v>
      </c>
      <c r="T127" s="219">
        <v>3</v>
      </c>
      <c r="U127" s="219">
        <v>4</v>
      </c>
      <c r="V127" s="219">
        <v>7</v>
      </c>
      <c r="W127" s="219">
        <v>1</v>
      </c>
      <c r="X127" s="219">
        <v>9</v>
      </c>
      <c r="Y127" s="219">
        <v>6</v>
      </c>
      <c r="Z127" s="219">
        <v>15</v>
      </c>
      <c r="AA127" s="219">
        <v>1</v>
      </c>
      <c r="AB127" s="219">
        <v>10</v>
      </c>
      <c r="AC127" s="219">
        <v>6</v>
      </c>
      <c r="AD127" s="219">
        <v>16</v>
      </c>
      <c r="AE127" s="219">
        <v>1</v>
      </c>
      <c r="AF127" s="219">
        <v>8</v>
      </c>
      <c r="AG127" s="219">
        <v>11</v>
      </c>
      <c r="AH127" s="219">
        <v>19</v>
      </c>
      <c r="AI127" s="219">
        <v>1</v>
      </c>
      <c r="AJ127" s="219">
        <v>8</v>
      </c>
      <c r="AK127" s="219">
        <v>9</v>
      </c>
      <c r="AL127" s="219">
        <v>17</v>
      </c>
      <c r="AM127" s="219">
        <v>1</v>
      </c>
      <c r="AN127" s="219">
        <v>12</v>
      </c>
      <c r="AO127" s="219">
        <v>5</v>
      </c>
      <c r="AP127" s="219">
        <v>17</v>
      </c>
      <c r="AQ127" s="219">
        <v>1</v>
      </c>
      <c r="AR127" s="219">
        <v>50</v>
      </c>
      <c r="AS127" s="219">
        <v>41</v>
      </c>
      <c r="AT127" s="219">
        <v>91</v>
      </c>
      <c r="AU127" s="219">
        <v>6</v>
      </c>
      <c r="AV127" s="219">
        <v>0</v>
      </c>
      <c r="AW127" s="219">
        <v>0</v>
      </c>
      <c r="AX127" s="219">
        <v>0</v>
      </c>
      <c r="AY127" s="219">
        <v>0</v>
      </c>
      <c r="AZ127" s="219">
        <v>0</v>
      </c>
      <c r="BA127" s="219">
        <v>0</v>
      </c>
      <c r="BB127" s="219">
        <v>0</v>
      </c>
      <c r="BC127" s="219">
        <v>0</v>
      </c>
      <c r="BD127" s="219">
        <v>0</v>
      </c>
      <c r="BE127" s="219">
        <v>0</v>
      </c>
      <c r="BF127" s="219">
        <v>0</v>
      </c>
      <c r="BG127" s="219">
        <v>0</v>
      </c>
      <c r="BH127" s="219">
        <v>0</v>
      </c>
      <c r="BI127" s="219">
        <v>0</v>
      </c>
      <c r="BJ127" s="219">
        <v>0</v>
      </c>
      <c r="BK127" s="219">
        <v>0</v>
      </c>
      <c r="BL127" s="219">
        <v>61</v>
      </c>
      <c r="BM127" s="219">
        <v>55</v>
      </c>
      <c r="BN127" s="219">
        <v>116</v>
      </c>
      <c r="BO127" s="219">
        <v>8</v>
      </c>
    </row>
    <row r="128" spans="1:67" ht="21.95" customHeight="1" x14ac:dyDescent="0.35">
      <c r="A128" s="5">
        <v>125</v>
      </c>
      <c r="B128" s="5">
        <v>62020079</v>
      </c>
      <c r="C128" s="4" t="s">
        <v>168</v>
      </c>
      <c r="D128" s="5">
        <v>3</v>
      </c>
      <c r="E128" s="5">
        <v>5</v>
      </c>
      <c r="F128" s="5">
        <v>8</v>
      </c>
      <c r="G128" s="5">
        <v>1</v>
      </c>
      <c r="H128" s="5">
        <v>5</v>
      </c>
      <c r="I128" s="5">
        <v>3</v>
      </c>
      <c r="J128" s="5">
        <v>8</v>
      </c>
      <c r="K128" s="5">
        <v>1</v>
      </c>
      <c r="L128" s="5">
        <v>9</v>
      </c>
      <c r="M128" s="5">
        <v>12</v>
      </c>
      <c r="N128" s="5">
        <v>21</v>
      </c>
      <c r="O128" s="5">
        <v>1</v>
      </c>
      <c r="P128" s="219">
        <v>17</v>
      </c>
      <c r="Q128" s="219">
        <v>20</v>
      </c>
      <c r="R128" s="219">
        <v>37</v>
      </c>
      <c r="S128" s="219">
        <v>3</v>
      </c>
      <c r="T128" s="219">
        <v>7</v>
      </c>
      <c r="U128" s="219">
        <v>4</v>
      </c>
      <c r="V128" s="219">
        <v>11</v>
      </c>
      <c r="W128" s="219">
        <v>1</v>
      </c>
      <c r="X128" s="219">
        <v>13</v>
      </c>
      <c r="Y128" s="219">
        <v>6</v>
      </c>
      <c r="Z128" s="219">
        <v>19</v>
      </c>
      <c r="AA128" s="219">
        <v>1</v>
      </c>
      <c r="AB128" s="219">
        <v>3</v>
      </c>
      <c r="AC128" s="219">
        <v>4</v>
      </c>
      <c r="AD128" s="219">
        <v>7</v>
      </c>
      <c r="AE128" s="219">
        <v>1</v>
      </c>
      <c r="AF128" s="219">
        <v>6</v>
      </c>
      <c r="AG128" s="219">
        <v>9</v>
      </c>
      <c r="AH128" s="219">
        <v>15</v>
      </c>
      <c r="AI128" s="219">
        <v>1</v>
      </c>
      <c r="AJ128" s="219">
        <v>7</v>
      </c>
      <c r="AK128" s="219">
        <v>8</v>
      </c>
      <c r="AL128" s="219">
        <v>15</v>
      </c>
      <c r="AM128" s="219">
        <v>1</v>
      </c>
      <c r="AN128" s="219">
        <v>7</v>
      </c>
      <c r="AO128" s="219">
        <v>8</v>
      </c>
      <c r="AP128" s="219">
        <v>15</v>
      </c>
      <c r="AQ128" s="219">
        <v>1</v>
      </c>
      <c r="AR128" s="219">
        <v>43</v>
      </c>
      <c r="AS128" s="219">
        <v>39</v>
      </c>
      <c r="AT128" s="219">
        <v>82</v>
      </c>
      <c r="AU128" s="219">
        <v>6</v>
      </c>
      <c r="AV128" s="219">
        <v>0</v>
      </c>
      <c r="AW128" s="219">
        <v>0</v>
      </c>
      <c r="AX128" s="219">
        <v>0</v>
      </c>
      <c r="AY128" s="219">
        <v>0</v>
      </c>
      <c r="AZ128" s="219">
        <v>0</v>
      </c>
      <c r="BA128" s="219">
        <v>0</v>
      </c>
      <c r="BB128" s="219">
        <v>0</v>
      </c>
      <c r="BC128" s="219">
        <v>0</v>
      </c>
      <c r="BD128" s="219">
        <v>0</v>
      </c>
      <c r="BE128" s="219">
        <v>0</v>
      </c>
      <c r="BF128" s="219">
        <v>0</v>
      </c>
      <c r="BG128" s="219">
        <v>0</v>
      </c>
      <c r="BH128" s="219">
        <v>0</v>
      </c>
      <c r="BI128" s="219">
        <v>0</v>
      </c>
      <c r="BJ128" s="219">
        <v>0</v>
      </c>
      <c r="BK128" s="219">
        <v>0</v>
      </c>
      <c r="BL128" s="219">
        <v>60</v>
      </c>
      <c r="BM128" s="219">
        <v>59</v>
      </c>
      <c r="BN128" s="219">
        <v>119</v>
      </c>
      <c r="BO128" s="219">
        <v>9</v>
      </c>
    </row>
    <row r="129" spans="1:67" ht="21.95" customHeight="1" x14ac:dyDescent="0.35">
      <c r="A129" s="5">
        <v>126</v>
      </c>
      <c r="B129" s="5">
        <v>62020145</v>
      </c>
      <c r="C129" s="4" t="s">
        <v>220</v>
      </c>
      <c r="D129" s="5">
        <v>0</v>
      </c>
      <c r="E129" s="5">
        <v>0</v>
      </c>
      <c r="F129" s="5">
        <v>0</v>
      </c>
      <c r="G129" s="5">
        <v>0</v>
      </c>
      <c r="H129" s="5">
        <v>9</v>
      </c>
      <c r="I129" s="5">
        <v>4</v>
      </c>
      <c r="J129" s="5">
        <v>13</v>
      </c>
      <c r="K129" s="5">
        <v>1</v>
      </c>
      <c r="L129" s="5">
        <v>7</v>
      </c>
      <c r="M129" s="5">
        <v>6</v>
      </c>
      <c r="N129" s="5">
        <v>13</v>
      </c>
      <c r="O129" s="5">
        <v>1</v>
      </c>
      <c r="P129" s="219">
        <v>16</v>
      </c>
      <c r="Q129" s="219">
        <v>10</v>
      </c>
      <c r="R129" s="219">
        <v>26</v>
      </c>
      <c r="S129" s="219">
        <v>2</v>
      </c>
      <c r="T129" s="219">
        <v>9</v>
      </c>
      <c r="U129" s="219">
        <v>3</v>
      </c>
      <c r="V129" s="219">
        <v>12</v>
      </c>
      <c r="W129" s="219">
        <v>1</v>
      </c>
      <c r="X129" s="219">
        <v>7</v>
      </c>
      <c r="Y129" s="219">
        <v>3</v>
      </c>
      <c r="Z129" s="219">
        <v>10</v>
      </c>
      <c r="AA129" s="219">
        <v>1</v>
      </c>
      <c r="AB129" s="219">
        <v>7</v>
      </c>
      <c r="AC129" s="219">
        <v>4</v>
      </c>
      <c r="AD129" s="219">
        <v>11</v>
      </c>
      <c r="AE129" s="219">
        <v>1</v>
      </c>
      <c r="AF129" s="219">
        <v>8</v>
      </c>
      <c r="AG129" s="219">
        <v>4</v>
      </c>
      <c r="AH129" s="219">
        <v>12</v>
      </c>
      <c r="AI129" s="219">
        <v>1</v>
      </c>
      <c r="AJ129" s="219">
        <v>6</v>
      </c>
      <c r="AK129" s="219">
        <v>9</v>
      </c>
      <c r="AL129" s="219">
        <v>15</v>
      </c>
      <c r="AM129" s="219">
        <v>1</v>
      </c>
      <c r="AN129" s="219">
        <v>2</v>
      </c>
      <c r="AO129" s="219">
        <v>5</v>
      </c>
      <c r="AP129" s="219">
        <v>7</v>
      </c>
      <c r="AQ129" s="219">
        <v>1</v>
      </c>
      <c r="AR129" s="219">
        <v>39</v>
      </c>
      <c r="AS129" s="219">
        <v>28</v>
      </c>
      <c r="AT129" s="219">
        <v>67</v>
      </c>
      <c r="AU129" s="219">
        <v>6</v>
      </c>
      <c r="AV129" s="219">
        <v>4</v>
      </c>
      <c r="AW129" s="219">
        <v>7</v>
      </c>
      <c r="AX129" s="219">
        <v>11</v>
      </c>
      <c r="AY129" s="219">
        <v>1</v>
      </c>
      <c r="AZ129" s="219">
        <v>4</v>
      </c>
      <c r="BA129" s="219">
        <v>3</v>
      </c>
      <c r="BB129" s="219">
        <v>7</v>
      </c>
      <c r="BC129" s="219">
        <v>1</v>
      </c>
      <c r="BD129" s="219">
        <v>3</v>
      </c>
      <c r="BE129" s="219">
        <v>5</v>
      </c>
      <c r="BF129" s="219">
        <v>8</v>
      </c>
      <c r="BG129" s="219">
        <v>1</v>
      </c>
      <c r="BH129" s="219">
        <v>11</v>
      </c>
      <c r="BI129" s="219">
        <v>15</v>
      </c>
      <c r="BJ129" s="219">
        <v>26</v>
      </c>
      <c r="BK129" s="219">
        <v>3</v>
      </c>
      <c r="BL129" s="219">
        <v>66</v>
      </c>
      <c r="BM129" s="219">
        <v>53</v>
      </c>
      <c r="BN129" s="219">
        <v>119</v>
      </c>
      <c r="BO129" s="219">
        <v>11</v>
      </c>
    </row>
    <row r="130" spans="1:67" ht="24" customHeight="1" x14ac:dyDescent="0.35">
      <c r="A130" s="515" t="s">
        <v>94</v>
      </c>
      <c r="B130" s="516"/>
      <c r="C130" s="517"/>
      <c r="D130" s="312">
        <f>SUM(D4:D129)</f>
        <v>156</v>
      </c>
      <c r="E130" s="312">
        <f t="shared" ref="E130:BO130" si="0">SUM(E4:E129)</f>
        <v>157</v>
      </c>
      <c r="F130" s="312">
        <f t="shared" si="0"/>
        <v>313</v>
      </c>
      <c r="G130" s="312">
        <f t="shared" si="0"/>
        <v>59</v>
      </c>
      <c r="H130" s="312">
        <f t="shared" si="0"/>
        <v>410</v>
      </c>
      <c r="I130" s="312">
        <f t="shared" si="0"/>
        <v>315</v>
      </c>
      <c r="J130" s="312">
        <f t="shared" si="0"/>
        <v>725</v>
      </c>
      <c r="K130" s="312">
        <f t="shared" si="0"/>
        <v>123</v>
      </c>
      <c r="L130" s="312">
        <f t="shared" si="0"/>
        <v>454</v>
      </c>
      <c r="M130" s="312">
        <f t="shared" si="0"/>
        <v>409</v>
      </c>
      <c r="N130" s="312">
        <f t="shared" si="0"/>
        <v>863</v>
      </c>
      <c r="O130" s="312">
        <f t="shared" si="0"/>
        <v>123</v>
      </c>
      <c r="P130" s="312">
        <f t="shared" si="0"/>
        <v>1020</v>
      </c>
      <c r="Q130" s="312">
        <f t="shared" si="0"/>
        <v>881</v>
      </c>
      <c r="R130" s="312">
        <f t="shared" si="0"/>
        <v>1901</v>
      </c>
      <c r="S130" s="312">
        <f t="shared" si="0"/>
        <v>305</v>
      </c>
      <c r="T130" s="312">
        <f t="shared" si="0"/>
        <v>497</v>
      </c>
      <c r="U130" s="312">
        <f t="shared" si="0"/>
        <v>424</v>
      </c>
      <c r="V130" s="312">
        <f t="shared" si="0"/>
        <v>921</v>
      </c>
      <c r="W130" s="312">
        <f t="shared" si="0"/>
        <v>124</v>
      </c>
      <c r="X130" s="312">
        <f t="shared" si="0"/>
        <v>508</v>
      </c>
      <c r="Y130" s="312">
        <f t="shared" si="0"/>
        <v>442</v>
      </c>
      <c r="Z130" s="312">
        <f t="shared" si="0"/>
        <v>950</v>
      </c>
      <c r="AA130" s="312">
        <f t="shared" si="0"/>
        <v>124</v>
      </c>
      <c r="AB130" s="312">
        <f t="shared" si="0"/>
        <v>503</v>
      </c>
      <c r="AC130" s="312">
        <f t="shared" si="0"/>
        <v>448</v>
      </c>
      <c r="AD130" s="312">
        <f t="shared" si="0"/>
        <v>951</v>
      </c>
      <c r="AE130" s="312">
        <f t="shared" si="0"/>
        <v>124</v>
      </c>
      <c r="AF130" s="312">
        <f t="shared" si="0"/>
        <v>564</v>
      </c>
      <c r="AG130" s="312">
        <f t="shared" si="0"/>
        <v>525</v>
      </c>
      <c r="AH130" s="312">
        <f t="shared" si="0"/>
        <v>1089</v>
      </c>
      <c r="AI130" s="312">
        <f t="shared" si="0"/>
        <v>125</v>
      </c>
      <c r="AJ130" s="312">
        <f t="shared" si="0"/>
        <v>618</v>
      </c>
      <c r="AK130" s="312">
        <f t="shared" si="0"/>
        <v>564</v>
      </c>
      <c r="AL130" s="312">
        <f t="shared" si="0"/>
        <v>1182</v>
      </c>
      <c r="AM130" s="312">
        <f t="shared" si="0"/>
        <v>125</v>
      </c>
      <c r="AN130" s="312">
        <f t="shared" si="0"/>
        <v>639</v>
      </c>
      <c r="AO130" s="312">
        <f t="shared" si="0"/>
        <v>586</v>
      </c>
      <c r="AP130" s="312">
        <f t="shared" si="0"/>
        <v>1225</v>
      </c>
      <c r="AQ130" s="312">
        <f t="shared" si="0"/>
        <v>123</v>
      </c>
      <c r="AR130" s="312">
        <f t="shared" si="0"/>
        <v>3329</v>
      </c>
      <c r="AS130" s="312">
        <f t="shared" si="0"/>
        <v>2989</v>
      </c>
      <c r="AT130" s="312">
        <f t="shared" si="0"/>
        <v>6318</v>
      </c>
      <c r="AU130" s="312">
        <f t="shared" si="0"/>
        <v>745</v>
      </c>
      <c r="AV130" s="312">
        <f t="shared" si="0"/>
        <v>48</v>
      </c>
      <c r="AW130" s="312">
        <f t="shared" si="0"/>
        <v>50</v>
      </c>
      <c r="AX130" s="312">
        <f t="shared" si="0"/>
        <v>98</v>
      </c>
      <c r="AY130" s="312">
        <f t="shared" si="0"/>
        <v>9</v>
      </c>
      <c r="AZ130" s="312">
        <f t="shared" si="0"/>
        <v>40</v>
      </c>
      <c r="BA130" s="312">
        <f t="shared" si="0"/>
        <v>41</v>
      </c>
      <c r="BB130" s="312">
        <f t="shared" si="0"/>
        <v>81</v>
      </c>
      <c r="BC130" s="312">
        <f t="shared" si="0"/>
        <v>9</v>
      </c>
      <c r="BD130" s="312">
        <f t="shared" si="0"/>
        <v>33</v>
      </c>
      <c r="BE130" s="312">
        <f t="shared" si="0"/>
        <v>35</v>
      </c>
      <c r="BF130" s="312">
        <f t="shared" si="0"/>
        <v>68</v>
      </c>
      <c r="BG130" s="312">
        <f t="shared" si="0"/>
        <v>9</v>
      </c>
      <c r="BH130" s="312">
        <f t="shared" si="0"/>
        <v>121</v>
      </c>
      <c r="BI130" s="312">
        <f t="shared" si="0"/>
        <v>126</v>
      </c>
      <c r="BJ130" s="312">
        <f t="shared" si="0"/>
        <v>247</v>
      </c>
      <c r="BK130" s="312">
        <f t="shared" si="0"/>
        <v>27</v>
      </c>
      <c r="BL130" s="312">
        <f t="shared" si="0"/>
        <v>4470</v>
      </c>
      <c r="BM130" s="312">
        <f t="shared" si="0"/>
        <v>3996</v>
      </c>
      <c r="BN130" s="312">
        <f t="shared" si="0"/>
        <v>8466</v>
      </c>
      <c r="BO130" s="312">
        <f t="shared" si="0"/>
        <v>1077</v>
      </c>
    </row>
  </sheetData>
  <mergeCells count="21"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  <mergeCell ref="A130:C130"/>
    <mergeCell ref="AB2:AE2"/>
    <mergeCell ref="AF2:AI2"/>
    <mergeCell ref="AJ2:AM2"/>
    <mergeCell ref="AN2:AQ2"/>
  </mergeCells>
  <pageMargins left="0.78740157480314965" right="0.23622047244094491" top="0.74803149606299213" bottom="0.43307086614173229" header="0.39370078740157483" footer="0.15748031496062992"/>
  <pageSetup paperSize="9" scale="89" firstPageNumber="48" orientation="landscape" useFirstPageNumber="1" horizontalDpi="4294967293" verticalDpi="0" r:id="rId1"/>
  <headerFooter alignWithMargins="0">
    <oddHeader>&amp;R&amp;"-,ตัวหนา"&amp;14&amp;P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Q57"/>
  <sheetViews>
    <sheetView zoomScale="80" zoomScaleNormal="80" workbookViewId="0">
      <pane ySplit="3" topLeftCell="A4" activePane="bottomLeft" state="frozen"/>
      <selection activeCell="BD1" sqref="BD1"/>
      <selection pane="bottomLeft" activeCell="BR6" sqref="BR6"/>
    </sheetView>
  </sheetViews>
  <sheetFormatPr defaultRowHeight="21" x14ac:dyDescent="0.35"/>
  <cols>
    <col min="1" max="1" width="5.625" style="111" customWidth="1"/>
    <col min="2" max="2" width="9.5" style="325" customWidth="1"/>
    <col min="3" max="3" width="23.375" style="326" customWidth="1"/>
    <col min="4" max="7" width="5.375" style="324" hidden="1" customWidth="1"/>
    <col min="8" max="8" width="6" style="324" hidden="1" customWidth="1"/>
    <col min="9" max="9" width="5.375" style="324" hidden="1" customWidth="1"/>
    <col min="10" max="10" width="6" style="324" hidden="1" customWidth="1"/>
    <col min="11" max="13" width="5.375" style="324" hidden="1" customWidth="1"/>
    <col min="14" max="14" width="6" style="324" hidden="1" customWidth="1"/>
    <col min="15" max="15" width="5.375" style="324" hidden="1" customWidth="1"/>
    <col min="16" max="18" width="6" style="324" bestFit="1" customWidth="1"/>
    <col min="19" max="19" width="5.375" style="324" customWidth="1"/>
    <col min="20" max="20" width="6" style="324" hidden="1" customWidth="1"/>
    <col min="21" max="21" width="5.375" style="324" hidden="1" customWidth="1"/>
    <col min="22" max="22" width="6" style="324" hidden="1" customWidth="1"/>
    <col min="23" max="23" width="5.375" style="324" hidden="1" customWidth="1"/>
    <col min="24" max="26" width="6" style="324" hidden="1" customWidth="1"/>
    <col min="27" max="27" width="4.5" style="324" hidden="1" customWidth="1"/>
    <col min="28" max="30" width="6" style="324" hidden="1" customWidth="1"/>
    <col min="31" max="31" width="5.375" style="324" hidden="1" customWidth="1"/>
    <col min="32" max="34" width="6" style="324" hidden="1" customWidth="1"/>
    <col min="35" max="35" width="5.375" style="324" hidden="1" customWidth="1"/>
    <col min="36" max="38" width="6" style="324" hidden="1" customWidth="1"/>
    <col min="39" max="39" width="5.375" style="324" hidden="1" customWidth="1"/>
    <col min="40" max="42" width="6" style="324" hidden="1" customWidth="1"/>
    <col min="43" max="43" width="5.375" style="324" hidden="1" customWidth="1"/>
    <col min="44" max="45" width="6" style="324" bestFit="1" customWidth="1"/>
    <col min="46" max="46" width="7" style="324" bestFit="1" customWidth="1"/>
    <col min="47" max="47" width="6" style="324" bestFit="1" customWidth="1"/>
    <col min="48" max="59" width="5.375" style="324" hidden="1" customWidth="1"/>
    <col min="60" max="62" width="5.75" style="324" bestFit="1" customWidth="1"/>
    <col min="63" max="63" width="5.375" style="324" customWidth="1"/>
    <col min="64" max="64" width="7.5" style="324" customWidth="1"/>
    <col min="65" max="65" width="8.375" style="324" customWidth="1"/>
    <col min="66" max="66" width="9.875" style="324" customWidth="1"/>
    <col min="67" max="67" width="8.125" style="324" customWidth="1"/>
    <col min="68" max="16384" width="9" style="324"/>
  </cols>
  <sheetData>
    <row r="1" spans="1:69" s="321" customFormat="1" ht="23.25" customHeight="1" x14ac:dyDescent="0.35">
      <c r="A1" s="560" t="s">
        <v>1684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0"/>
      <c r="AW1" s="560"/>
      <c r="AX1" s="560"/>
      <c r="AY1" s="560"/>
      <c r="AZ1" s="560"/>
      <c r="BA1" s="560"/>
      <c r="BB1" s="560"/>
      <c r="BC1" s="560"/>
      <c r="BD1" s="560"/>
      <c r="BE1" s="560"/>
      <c r="BF1" s="560"/>
      <c r="BG1" s="560"/>
      <c r="BH1" s="560"/>
      <c r="BI1" s="560"/>
      <c r="BJ1" s="560"/>
      <c r="BK1" s="560"/>
      <c r="BL1" s="560"/>
      <c r="BM1" s="560"/>
      <c r="BN1" s="560"/>
      <c r="BO1" s="560"/>
    </row>
    <row r="2" spans="1:69" s="322" customFormat="1" x14ac:dyDescent="0.35">
      <c r="A2" s="566" t="s">
        <v>299</v>
      </c>
      <c r="B2" s="563" t="s">
        <v>2</v>
      </c>
      <c r="C2" s="564" t="s">
        <v>3</v>
      </c>
      <c r="D2" s="559" t="s">
        <v>1647</v>
      </c>
      <c r="E2" s="559"/>
      <c r="F2" s="559"/>
      <c r="G2" s="559"/>
      <c r="H2" s="559" t="s">
        <v>280</v>
      </c>
      <c r="I2" s="559"/>
      <c r="J2" s="559"/>
      <c r="K2" s="559"/>
      <c r="L2" s="559" t="s">
        <v>281</v>
      </c>
      <c r="M2" s="559"/>
      <c r="N2" s="559"/>
      <c r="O2" s="559"/>
      <c r="P2" s="559" t="s">
        <v>18</v>
      </c>
      <c r="Q2" s="559"/>
      <c r="R2" s="559"/>
      <c r="S2" s="559"/>
      <c r="T2" s="559" t="s">
        <v>283</v>
      </c>
      <c r="U2" s="559"/>
      <c r="V2" s="559"/>
      <c r="W2" s="559"/>
      <c r="X2" s="559" t="s">
        <v>1651</v>
      </c>
      <c r="Y2" s="559"/>
      <c r="Z2" s="559"/>
      <c r="AA2" s="559"/>
      <c r="AB2" s="559" t="s">
        <v>1677</v>
      </c>
      <c r="AC2" s="559"/>
      <c r="AD2" s="559"/>
      <c r="AE2" s="559"/>
      <c r="AF2" s="559" t="s">
        <v>1678</v>
      </c>
      <c r="AG2" s="559"/>
      <c r="AH2" s="559"/>
      <c r="AI2" s="559"/>
      <c r="AJ2" s="559" t="s">
        <v>1679</v>
      </c>
      <c r="AK2" s="559"/>
      <c r="AL2" s="559"/>
      <c r="AM2" s="559"/>
      <c r="AN2" s="559" t="s">
        <v>288</v>
      </c>
      <c r="AO2" s="559"/>
      <c r="AP2" s="559"/>
      <c r="AQ2" s="559"/>
      <c r="AR2" s="559" t="s">
        <v>289</v>
      </c>
      <c r="AS2" s="559"/>
      <c r="AT2" s="559"/>
      <c r="AU2" s="559"/>
      <c r="AV2" s="559" t="s">
        <v>291</v>
      </c>
      <c r="AW2" s="559"/>
      <c r="AX2" s="559"/>
      <c r="AY2" s="559"/>
      <c r="AZ2" s="559" t="s">
        <v>292</v>
      </c>
      <c r="BA2" s="559"/>
      <c r="BB2" s="559"/>
      <c r="BC2" s="559"/>
      <c r="BD2" s="559" t="s">
        <v>293</v>
      </c>
      <c r="BE2" s="559"/>
      <c r="BF2" s="559"/>
      <c r="BG2" s="559"/>
      <c r="BH2" s="559" t="s">
        <v>298</v>
      </c>
      <c r="BI2" s="559"/>
      <c r="BJ2" s="559"/>
      <c r="BK2" s="559"/>
      <c r="BL2" s="559" t="s">
        <v>1680</v>
      </c>
      <c r="BM2" s="559"/>
      <c r="BN2" s="559"/>
      <c r="BO2" s="559"/>
    </row>
    <row r="3" spans="1:69" s="322" customFormat="1" x14ac:dyDescent="0.35">
      <c r="A3" s="567"/>
      <c r="B3" s="563"/>
      <c r="C3" s="564"/>
      <c r="D3" s="333" t="s">
        <v>276</v>
      </c>
      <c r="E3" s="333" t="s">
        <v>277</v>
      </c>
      <c r="F3" s="333" t="s">
        <v>278</v>
      </c>
      <c r="G3" s="333" t="s">
        <v>279</v>
      </c>
      <c r="H3" s="333" t="s">
        <v>276</v>
      </c>
      <c r="I3" s="333" t="s">
        <v>277</v>
      </c>
      <c r="J3" s="333" t="s">
        <v>278</v>
      </c>
      <c r="K3" s="333" t="s">
        <v>279</v>
      </c>
      <c r="L3" s="333" t="s">
        <v>276</v>
      </c>
      <c r="M3" s="333" t="s">
        <v>277</v>
      </c>
      <c r="N3" s="333" t="s">
        <v>278</v>
      </c>
      <c r="O3" s="333" t="s">
        <v>279</v>
      </c>
      <c r="P3" s="333" t="s">
        <v>276</v>
      </c>
      <c r="Q3" s="333" t="s">
        <v>277</v>
      </c>
      <c r="R3" s="333" t="s">
        <v>278</v>
      </c>
      <c r="S3" s="333" t="s">
        <v>279</v>
      </c>
      <c r="T3" s="333" t="s">
        <v>276</v>
      </c>
      <c r="U3" s="333" t="s">
        <v>277</v>
      </c>
      <c r="V3" s="333" t="s">
        <v>278</v>
      </c>
      <c r="W3" s="333" t="s">
        <v>279</v>
      </c>
      <c r="X3" s="333" t="s">
        <v>276</v>
      </c>
      <c r="Y3" s="333" t="s">
        <v>277</v>
      </c>
      <c r="Z3" s="333" t="s">
        <v>278</v>
      </c>
      <c r="AA3" s="333" t="s">
        <v>279</v>
      </c>
      <c r="AB3" s="333" t="s">
        <v>276</v>
      </c>
      <c r="AC3" s="333" t="s">
        <v>277</v>
      </c>
      <c r="AD3" s="333" t="s">
        <v>278</v>
      </c>
      <c r="AE3" s="333" t="s">
        <v>279</v>
      </c>
      <c r="AF3" s="333" t="s">
        <v>276</v>
      </c>
      <c r="AG3" s="333" t="s">
        <v>277</v>
      </c>
      <c r="AH3" s="333" t="s">
        <v>278</v>
      </c>
      <c r="AI3" s="333" t="s">
        <v>279</v>
      </c>
      <c r="AJ3" s="333" t="s">
        <v>276</v>
      </c>
      <c r="AK3" s="333" t="s">
        <v>277</v>
      </c>
      <c r="AL3" s="333" t="s">
        <v>278</v>
      </c>
      <c r="AM3" s="333" t="s">
        <v>279</v>
      </c>
      <c r="AN3" s="333" t="s">
        <v>276</v>
      </c>
      <c r="AO3" s="333" t="s">
        <v>277</v>
      </c>
      <c r="AP3" s="333" t="s">
        <v>278</v>
      </c>
      <c r="AQ3" s="333" t="s">
        <v>279</v>
      </c>
      <c r="AR3" s="333" t="s">
        <v>276</v>
      </c>
      <c r="AS3" s="333" t="s">
        <v>277</v>
      </c>
      <c r="AT3" s="333" t="s">
        <v>278</v>
      </c>
      <c r="AU3" s="333" t="s">
        <v>279</v>
      </c>
      <c r="AV3" s="333" t="s">
        <v>276</v>
      </c>
      <c r="AW3" s="333" t="s">
        <v>277</v>
      </c>
      <c r="AX3" s="333" t="s">
        <v>278</v>
      </c>
      <c r="AY3" s="333" t="s">
        <v>279</v>
      </c>
      <c r="AZ3" s="333" t="s">
        <v>276</v>
      </c>
      <c r="BA3" s="333" t="s">
        <v>277</v>
      </c>
      <c r="BB3" s="333" t="s">
        <v>278</v>
      </c>
      <c r="BC3" s="333" t="s">
        <v>279</v>
      </c>
      <c r="BD3" s="333" t="s">
        <v>276</v>
      </c>
      <c r="BE3" s="333" t="s">
        <v>277</v>
      </c>
      <c r="BF3" s="333" t="s">
        <v>278</v>
      </c>
      <c r="BG3" s="333" t="s">
        <v>279</v>
      </c>
      <c r="BH3" s="333" t="s">
        <v>276</v>
      </c>
      <c r="BI3" s="333" t="s">
        <v>277</v>
      </c>
      <c r="BJ3" s="333" t="s">
        <v>278</v>
      </c>
      <c r="BK3" s="333" t="s">
        <v>279</v>
      </c>
      <c r="BL3" s="333" t="s">
        <v>295</v>
      </c>
      <c r="BM3" s="333" t="s">
        <v>296</v>
      </c>
      <c r="BN3" s="333" t="s">
        <v>94</v>
      </c>
      <c r="BO3" s="333" t="s">
        <v>297</v>
      </c>
    </row>
    <row r="4" spans="1:69" ht="18.95" customHeight="1" x14ac:dyDescent="0.35">
      <c r="A4" s="5">
        <v>1</v>
      </c>
      <c r="B4" s="5">
        <v>62020126</v>
      </c>
      <c r="C4" s="4" t="s">
        <v>205</v>
      </c>
      <c r="D4" s="5">
        <v>0</v>
      </c>
      <c r="E4" s="5">
        <v>0</v>
      </c>
      <c r="F4" s="5">
        <v>0</v>
      </c>
      <c r="G4" s="5">
        <v>0</v>
      </c>
      <c r="H4" s="5">
        <v>3</v>
      </c>
      <c r="I4" s="5">
        <v>3</v>
      </c>
      <c r="J4" s="5">
        <v>6</v>
      </c>
      <c r="K4" s="5">
        <v>1</v>
      </c>
      <c r="L4" s="5">
        <v>4</v>
      </c>
      <c r="M4" s="5">
        <v>2</v>
      </c>
      <c r="N4" s="5">
        <v>6</v>
      </c>
      <c r="O4" s="5">
        <v>1</v>
      </c>
      <c r="P4" s="219">
        <v>7</v>
      </c>
      <c r="Q4" s="219">
        <v>5</v>
      </c>
      <c r="R4" s="219">
        <v>12</v>
      </c>
      <c r="S4" s="219">
        <v>2</v>
      </c>
      <c r="T4" s="219">
        <v>4</v>
      </c>
      <c r="U4" s="219">
        <v>2</v>
      </c>
      <c r="V4" s="219">
        <v>6</v>
      </c>
      <c r="W4" s="219">
        <v>1</v>
      </c>
      <c r="X4" s="219">
        <v>3</v>
      </c>
      <c r="Y4" s="219">
        <v>3</v>
      </c>
      <c r="Z4" s="219">
        <v>6</v>
      </c>
      <c r="AA4" s="219">
        <v>1</v>
      </c>
      <c r="AB4" s="219">
        <v>1</v>
      </c>
      <c r="AC4" s="219">
        <v>6</v>
      </c>
      <c r="AD4" s="219">
        <v>7</v>
      </c>
      <c r="AE4" s="219">
        <v>1</v>
      </c>
      <c r="AF4" s="219">
        <v>4</v>
      </c>
      <c r="AG4" s="219">
        <v>7</v>
      </c>
      <c r="AH4" s="219">
        <v>11</v>
      </c>
      <c r="AI4" s="219">
        <v>1</v>
      </c>
      <c r="AJ4" s="219">
        <v>4</v>
      </c>
      <c r="AK4" s="219">
        <v>8</v>
      </c>
      <c r="AL4" s="219">
        <v>12</v>
      </c>
      <c r="AM4" s="219">
        <v>1</v>
      </c>
      <c r="AN4" s="219">
        <v>7</v>
      </c>
      <c r="AO4" s="219">
        <v>4</v>
      </c>
      <c r="AP4" s="219">
        <v>11</v>
      </c>
      <c r="AQ4" s="219">
        <v>1</v>
      </c>
      <c r="AR4" s="219">
        <v>23</v>
      </c>
      <c r="AS4" s="219">
        <v>30</v>
      </c>
      <c r="AT4" s="219">
        <v>53</v>
      </c>
      <c r="AU4" s="219">
        <v>6</v>
      </c>
      <c r="AV4" s="219">
        <v>12</v>
      </c>
      <c r="AW4" s="219">
        <v>6</v>
      </c>
      <c r="AX4" s="219">
        <v>18</v>
      </c>
      <c r="AY4" s="219">
        <v>1</v>
      </c>
      <c r="AZ4" s="219">
        <v>13</v>
      </c>
      <c r="BA4" s="219">
        <v>11</v>
      </c>
      <c r="BB4" s="219">
        <v>24</v>
      </c>
      <c r="BC4" s="219">
        <v>1</v>
      </c>
      <c r="BD4" s="219">
        <v>10</v>
      </c>
      <c r="BE4" s="219">
        <v>6</v>
      </c>
      <c r="BF4" s="219">
        <v>16</v>
      </c>
      <c r="BG4" s="219">
        <v>1</v>
      </c>
      <c r="BH4" s="219">
        <v>35</v>
      </c>
      <c r="BI4" s="219">
        <v>23</v>
      </c>
      <c r="BJ4" s="219">
        <v>58</v>
      </c>
      <c r="BK4" s="219">
        <v>3</v>
      </c>
      <c r="BL4" s="219">
        <v>65</v>
      </c>
      <c r="BM4" s="219">
        <v>58</v>
      </c>
      <c r="BN4" s="219">
        <v>123</v>
      </c>
      <c r="BO4" s="219">
        <v>11</v>
      </c>
    </row>
    <row r="5" spans="1:69" ht="18.95" customHeight="1" x14ac:dyDescent="0.35">
      <c r="A5" s="5">
        <v>2</v>
      </c>
      <c r="B5" s="5">
        <v>62020195</v>
      </c>
      <c r="C5" s="4" t="s">
        <v>265</v>
      </c>
      <c r="D5" s="5">
        <v>6</v>
      </c>
      <c r="E5" s="5">
        <v>1</v>
      </c>
      <c r="F5" s="5">
        <v>7</v>
      </c>
      <c r="G5" s="5">
        <v>1</v>
      </c>
      <c r="H5" s="5">
        <v>2</v>
      </c>
      <c r="I5" s="5">
        <v>3</v>
      </c>
      <c r="J5" s="5">
        <v>5</v>
      </c>
      <c r="K5" s="5">
        <v>1</v>
      </c>
      <c r="L5" s="5">
        <v>3</v>
      </c>
      <c r="M5" s="5">
        <v>9</v>
      </c>
      <c r="N5" s="5">
        <v>12</v>
      </c>
      <c r="O5" s="5">
        <v>1</v>
      </c>
      <c r="P5" s="219">
        <v>11</v>
      </c>
      <c r="Q5" s="219">
        <v>13</v>
      </c>
      <c r="R5" s="219">
        <v>24</v>
      </c>
      <c r="S5" s="219">
        <v>3</v>
      </c>
      <c r="T5" s="219">
        <v>4</v>
      </c>
      <c r="U5" s="219">
        <v>2</v>
      </c>
      <c r="V5" s="219">
        <v>6</v>
      </c>
      <c r="W5" s="219">
        <v>1</v>
      </c>
      <c r="X5" s="219">
        <v>7</v>
      </c>
      <c r="Y5" s="219">
        <v>5</v>
      </c>
      <c r="Z5" s="219">
        <v>12</v>
      </c>
      <c r="AA5" s="219">
        <v>1</v>
      </c>
      <c r="AB5" s="219">
        <v>5</v>
      </c>
      <c r="AC5" s="219">
        <v>6</v>
      </c>
      <c r="AD5" s="219">
        <v>11</v>
      </c>
      <c r="AE5" s="219">
        <v>1</v>
      </c>
      <c r="AF5" s="219">
        <v>7</v>
      </c>
      <c r="AG5" s="219">
        <v>6</v>
      </c>
      <c r="AH5" s="219">
        <v>13</v>
      </c>
      <c r="AI5" s="219">
        <v>1</v>
      </c>
      <c r="AJ5" s="219">
        <v>7</v>
      </c>
      <c r="AK5" s="219">
        <v>4</v>
      </c>
      <c r="AL5" s="219">
        <v>11</v>
      </c>
      <c r="AM5" s="219">
        <v>1</v>
      </c>
      <c r="AN5" s="219">
        <v>10</v>
      </c>
      <c r="AO5" s="219">
        <v>3</v>
      </c>
      <c r="AP5" s="219">
        <v>13</v>
      </c>
      <c r="AQ5" s="219">
        <v>1</v>
      </c>
      <c r="AR5" s="219">
        <v>40</v>
      </c>
      <c r="AS5" s="219">
        <v>26</v>
      </c>
      <c r="AT5" s="219">
        <v>66</v>
      </c>
      <c r="AU5" s="219">
        <v>6</v>
      </c>
      <c r="AV5" s="219">
        <v>9</v>
      </c>
      <c r="AW5" s="219">
        <v>2</v>
      </c>
      <c r="AX5" s="219">
        <v>11</v>
      </c>
      <c r="AY5" s="219">
        <v>1</v>
      </c>
      <c r="AZ5" s="219">
        <v>5</v>
      </c>
      <c r="BA5" s="219">
        <v>3</v>
      </c>
      <c r="BB5" s="219">
        <v>8</v>
      </c>
      <c r="BC5" s="219">
        <v>1</v>
      </c>
      <c r="BD5" s="219">
        <v>9</v>
      </c>
      <c r="BE5" s="219">
        <v>7</v>
      </c>
      <c r="BF5" s="219">
        <v>16</v>
      </c>
      <c r="BG5" s="219">
        <v>1</v>
      </c>
      <c r="BH5" s="219">
        <v>23</v>
      </c>
      <c r="BI5" s="219">
        <v>12</v>
      </c>
      <c r="BJ5" s="219">
        <v>35</v>
      </c>
      <c r="BK5" s="219">
        <v>3</v>
      </c>
      <c r="BL5" s="219">
        <v>74</v>
      </c>
      <c r="BM5" s="219">
        <v>51</v>
      </c>
      <c r="BN5" s="219">
        <v>125</v>
      </c>
      <c r="BO5" s="219">
        <v>12</v>
      </c>
    </row>
    <row r="6" spans="1:69" ht="18.95" customHeight="1" x14ac:dyDescent="0.35">
      <c r="A6" s="5">
        <v>3</v>
      </c>
      <c r="B6" s="5">
        <v>62020077</v>
      </c>
      <c r="C6" s="4" t="s">
        <v>166</v>
      </c>
      <c r="D6" s="5">
        <v>9</v>
      </c>
      <c r="E6" s="5">
        <v>6</v>
      </c>
      <c r="F6" s="5">
        <v>15</v>
      </c>
      <c r="G6" s="5">
        <v>1</v>
      </c>
      <c r="H6" s="5">
        <v>9</v>
      </c>
      <c r="I6" s="5">
        <v>5</v>
      </c>
      <c r="J6" s="5">
        <v>14</v>
      </c>
      <c r="K6" s="5">
        <v>1</v>
      </c>
      <c r="L6" s="5">
        <v>6</v>
      </c>
      <c r="M6" s="5">
        <v>2</v>
      </c>
      <c r="N6" s="5">
        <v>8</v>
      </c>
      <c r="O6" s="5">
        <v>1</v>
      </c>
      <c r="P6" s="219">
        <v>24</v>
      </c>
      <c r="Q6" s="219">
        <v>13</v>
      </c>
      <c r="R6" s="219">
        <v>37</v>
      </c>
      <c r="S6" s="219">
        <v>3</v>
      </c>
      <c r="T6" s="219">
        <v>10</v>
      </c>
      <c r="U6" s="219">
        <v>7</v>
      </c>
      <c r="V6" s="219">
        <v>17</v>
      </c>
      <c r="W6" s="219">
        <v>1</v>
      </c>
      <c r="X6" s="219">
        <v>8</v>
      </c>
      <c r="Y6" s="219">
        <v>3</v>
      </c>
      <c r="Z6" s="219">
        <v>11</v>
      </c>
      <c r="AA6" s="219">
        <v>1</v>
      </c>
      <c r="AB6" s="219">
        <v>7</v>
      </c>
      <c r="AC6" s="219">
        <v>7</v>
      </c>
      <c r="AD6" s="219">
        <v>14</v>
      </c>
      <c r="AE6" s="219">
        <v>1</v>
      </c>
      <c r="AF6" s="219">
        <v>14</v>
      </c>
      <c r="AG6" s="219">
        <v>7</v>
      </c>
      <c r="AH6" s="219">
        <v>21</v>
      </c>
      <c r="AI6" s="219">
        <v>1</v>
      </c>
      <c r="AJ6" s="219">
        <v>8</v>
      </c>
      <c r="AK6" s="219">
        <v>11</v>
      </c>
      <c r="AL6" s="219">
        <v>19</v>
      </c>
      <c r="AM6" s="219">
        <v>1</v>
      </c>
      <c r="AN6" s="219">
        <v>1</v>
      </c>
      <c r="AO6" s="219">
        <v>6</v>
      </c>
      <c r="AP6" s="219">
        <v>7</v>
      </c>
      <c r="AQ6" s="219">
        <v>1</v>
      </c>
      <c r="AR6" s="219">
        <v>48</v>
      </c>
      <c r="AS6" s="219">
        <v>41</v>
      </c>
      <c r="AT6" s="219">
        <v>89</v>
      </c>
      <c r="AU6" s="219">
        <v>6</v>
      </c>
      <c r="AV6" s="219">
        <v>0</v>
      </c>
      <c r="AW6" s="219">
        <v>0</v>
      </c>
      <c r="AX6" s="219">
        <v>0</v>
      </c>
      <c r="AY6" s="219">
        <v>0</v>
      </c>
      <c r="AZ6" s="219">
        <v>0</v>
      </c>
      <c r="BA6" s="219">
        <v>0</v>
      </c>
      <c r="BB6" s="219">
        <v>0</v>
      </c>
      <c r="BC6" s="219">
        <v>0</v>
      </c>
      <c r="BD6" s="219">
        <v>0</v>
      </c>
      <c r="BE6" s="219">
        <v>0</v>
      </c>
      <c r="BF6" s="219">
        <v>0</v>
      </c>
      <c r="BG6" s="219">
        <v>0</v>
      </c>
      <c r="BH6" s="219">
        <v>0</v>
      </c>
      <c r="BI6" s="219">
        <v>0</v>
      </c>
      <c r="BJ6" s="219">
        <v>0</v>
      </c>
      <c r="BK6" s="219">
        <v>0</v>
      </c>
      <c r="BL6" s="219">
        <v>72</v>
      </c>
      <c r="BM6" s="219">
        <v>54</v>
      </c>
      <c r="BN6" s="219">
        <v>126</v>
      </c>
      <c r="BO6" s="219">
        <v>9</v>
      </c>
    </row>
    <row r="7" spans="1:69" ht="18.95" customHeight="1" x14ac:dyDescent="0.35">
      <c r="A7" s="5">
        <v>4</v>
      </c>
      <c r="B7" s="5">
        <v>62020039</v>
      </c>
      <c r="C7" s="4" t="s">
        <v>134</v>
      </c>
      <c r="D7" s="5">
        <v>1</v>
      </c>
      <c r="E7" s="5">
        <v>4</v>
      </c>
      <c r="F7" s="5">
        <v>5</v>
      </c>
      <c r="G7" s="5">
        <v>1</v>
      </c>
      <c r="H7" s="5">
        <v>2</v>
      </c>
      <c r="I7" s="5">
        <v>5</v>
      </c>
      <c r="J7" s="5">
        <v>7</v>
      </c>
      <c r="K7" s="5">
        <v>1</v>
      </c>
      <c r="L7" s="5">
        <v>5</v>
      </c>
      <c r="M7" s="5">
        <v>8</v>
      </c>
      <c r="N7" s="5">
        <v>13</v>
      </c>
      <c r="O7" s="5">
        <v>1</v>
      </c>
      <c r="P7" s="219">
        <v>8</v>
      </c>
      <c r="Q7" s="219">
        <v>17</v>
      </c>
      <c r="R7" s="219">
        <v>25</v>
      </c>
      <c r="S7" s="219">
        <v>3</v>
      </c>
      <c r="T7" s="219">
        <v>10</v>
      </c>
      <c r="U7" s="219">
        <v>9</v>
      </c>
      <c r="V7" s="219">
        <v>19</v>
      </c>
      <c r="W7" s="219">
        <v>1</v>
      </c>
      <c r="X7" s="219">
        <v>9</v>
      </c>
      <c r="Y7" s="219">
        <v>6</v>
      </c>
      <c r="Z7" s="219">
        <v>15</v>
      </c>
      <c r="AA7" s="219">
        <v>1</v>
      </c>
      <c r="AB7" s="219">
        <v>11</v>
      </c>
      <c r="AC7" s="219">
        <v>6</v>
      </c>
      <c r="AD7" s="219">
        <v>17</v>
      </c>
      <c r="AE7" s="219">
        <v>1</v>
      </c>
      <c r="AF7" s="219">
        <v>15</v>
      </c>
      <c r="AG7" s="219">
        <v>7</v>
      </c>
      <c r="AH7" s="219">
        <v>22</v>
      </c>
      <c r="AI7" s="219">
        <v>1</v>
      </c>
      <c r="AJ7" s="219">
        <v>4</v>
      </c>
      <c r="AK7" s="219">
        <v>7</v>
      </c>
      <c r="AL7" s="219">
        <v>11</v>
      </c>
      <c r="AM7" s="219">
        <v>1</v>
      </c>
      <c r="AN7" s="219">
        <v>10</v>
      </c>
      <c r="AO7" s="219">
        <v>8</v>
      </c>
      <c r="AP7" s="219">
        <v>18</v>
      </c>
      <c r="AQ7" s="219">
        <v>1</v>
      </c>
      <c r="AR7" s="219">
        <v>59</v>
      </c>
      <c r="AS7" s="219">
        <v>43</v>
      </c>
      <c r="AT7" s="219">
        <v>102</v>
      </c>
      <c r="AU7" s="219">
        <v>6</v>
      </c>
      <c r="AV7" s="219">
        <v>0</v>
      </c>
      <c r="AW7" s="219">
        <v>0</v>
      </c>
      <c r="AX7" s="219">
        <v>0</v>
      </c>
      <c r="AY7" s="219">
        <v>0</v>
      </c>
      <c r="AZ7" s="219">
        <v>0</v>
      </c>
      <c r="BA7" s="219">
        <v>0</v>
      </c>
      <c r="BB7" s="219">
        <v>0</v>
      </c>
      <c r="BC7" s="219">
        <v>0</v>
      </c>
      <c r="BD7" s="219">
        <v>0</v>
      </c>
      <c r="BE7" s="219">
        <v>0</v>
      </c>
      <c r="BF7" s="219">
        <v>0</v>
      </c>
      <c r="BG7" s="219">
        <v>0</v>
      </c>
      <c r="BH7" s="219">
        <v>0</v>
      </c>
      <c r="BI7" s="219">
        <v>0</v>
      </c>
      <c r="BJ7" s="219">
        <v>0</v>
      </c>
      <c r="BK7" s="219">
        <v>0</v>
      </c>
      <c r="BL7" s="219">
        <v>67</v>
      </c>
      <c r="BM7" s="219">
        <v>60</v>
      </c>
      <c r="BN7" s="219">
        <v>127</v>
      </c>
      <c r="BO7" s="219">
        <v>9</v>
      </c>
    </row>
    <row r="8" spans="1:69" ht="18.95" customHeight="1" x14ac:dyDescent="0.35">
      <c r="A8" s="5">
        <v>5</v>
      </c>
      <c r="B8" s="5">
        <v>62020013</v>
      </c>
      <c r="C8" s="4" t="s">
        <v>109</v>
      </c>
      <c r="D8" s="5">
        <v>0</v>
      </c>
      <c r="E8" s="5">
        <v>0</v>
      </c>
      <c r="F8" s="5">
        <v>0</v>
      </c>
      <c r="G8" s="5">
        <v>0</v>
      </c>
      <c r="H8" s="5">
        <v>4</v>
      </c>
      <c r="I8" s="5">
        <v>2</v>
      </c>
      <c r="J8" s="5">
        <v>6</v>
      </c>
      <c r="K8" s="5">
        <v>1</v>
      </c>
      <c r="L8" s="5">
        <v>6</v>
      </c>
      <c r="M8" s="5">
        <v>5</v>
      </c>
      <c r="N8" s="5">
        <v>11</v>
      </c>
      <c r="O8" s="5">
        <v>1</v>
      </c>
      <c r="P8" s="219">
        <v>10</v>
      </c>
      <c r="Q8" s="219">
        <v>7</v>
      </c>
      <c r="R8" s="219">
        <v>17</v>
      </c>
      <c r="S8" s="219">
        <v>2</v>
      </c>
      <c r="T8" s="219">
        <v>4</v>
      </c>
      <c r="U8" s="219">
        <v>6</v>
      </c>
      <c r="V8" s="219">
        <v>10</v>
      </c>
      <c r="W8" s="219">
        <v>1</v>
      </c>
      <c r="X8" s="219">
        <v>4</v>
      </c>
      <c r="Y8" s="219">
        <v>5</v>
      </c>
      <c r="Z8" s="219">
        <v>9</v>
      </c>
      <c r="AA8" s="219">
        <v>1</v>
      </c>
      <c r="AB8" s="219">
        <v>4</v>
      </c>
      <c r="AC8" s="219">
        <v>5</v>
      </c>
      <c r="AD8" s="219">
        <v>9</v>
      </c>
      <c r="AE8" s="219">
        <v>1</v>
      </c>
      <c r="AF8" s="219">
        <v>8</v>
      </c>
      <c r="AG8" s="219">
        <v>8</v>
      </c>
      <c r="AH8" s="219">
        <v>16</v>
      </c>
      <c r="AI8" s="219">
        <v>1</v>
      </c>
      <c r="AJ8" s="219">
        <v>10</v>
      </c>
      <c r="AK8" s="219">
        <v>8</v>
      </c>
      <c r="AL8" s="219">
        <v>18</v>
      </c>
      <c r="AM8" s="219">
        <v>1</v>
      </c>
      <c r="AN8" s="219">
        <v>7</v>
      </c>
      <c r="AO8" s="219">
        <v>5</v>
      </c>
      <c r="AP8" s="219">
        <v>12</v>
      </c>
      <c r="AQ8" s="219">
        <v>1</v>
      </c>
      <c r="AR8" s="219">
        <v>37</v>
      </c>
      <c r="AS8" s="219">
        <v>37</v>
      </c>
      <c r="AT8" s="219">
        <v>74</v>
      </c>
      <c r="AU8" s="219">
        <v>6</v>
      </c>
      <c r="AV8" s="219">
        <v>9</v>
      </c>
      <c r="AW8" s="219">
        <v>0</v>
      </c>
      <c r="AX8" s="219">
        <v>9</v>
      </c>
      <c r="AY8" s="219">
        <v>1</v>
      </c>
      <c r="AZ8" s="219">
        <v>4</v>
      </c>
      <c r="BA8" s="219">
        <v>10</v>
      </c>
      <c r="BB8" s="219">
        <v>14</v>
      </c>
      <c r="BC8" s="219">
        <v>1</v>
      </c>
      <c r="BD8" s="219">
        <v>10</v>
      </c>
      <c r="BE8" s="219">
        <v>6</v>
      </c>
      <c r="BF8" s="219">
        <v>16</v>
      </c>
      <c r="BG8" s="219">
        <v>1</v>
      </c>
      <c r="BH8" s="219">
        <v>23</v>
      </c>
      <c r="BI8" s="219">
        <v>16</v>
      </c>
      <c r="BJ8" s="219">
        <v>39</v>
      </c>
      <c r="BK8" s="219">
        <v>3</v>
      </c>
      <c r="BL8" s="219">
        <v>70</v>
      </c>
      <c r="BM8" s="219">
        <v>60</v>
      </c>
      <c r="BN8" s="219">
        <v>130</v>
      </c>
      <c r="BO8" s="219">
        <v>11</v>
      </c>
    </row>
    <row r="9" spans="1:69" ht="18.95" customHeight="1" x14ac:dyDescent="0.35">
      <c r="A9" s="5">
        <v>6</v>
      </c>
      <c r="B9" s="5">
        <v>62020004</v>
      </c>
      <c r="C9" s="4" t="s">
        <v>100</v>
      </c>
      <c r="D9" s="5">
        <v>2</v>
      </c>
      <c r="E9" s="5">
        <v>0</v>
      </c>
      <c r="F9" s="5">
        <v>2</v>
      </c>
      <c r="G9" s="5">
        <v>1</v>
      </c>
      <c r="H9" s="5">
        <v>3</v>
      </c>
      <c r="I9" s="5">
        <v>3</v>
      </c>
      <c r="J9" s="5">
        <v>6</v>
      </c>
      <c r="K9" s="5">
        <v>1</v>
      </c>
      <c r="L9" s="5">
        <v>5</v>
      </c>
      <c r="M9" s="5">
        <v>4</v>
      </c>
      <c r="N9" s="5">
        <v>9</v>
      </c>
      <c r="O9" s="5">
        <v>1</v>
      </c>
      <c r="P9" s="219">
        <v>10</v>
      </c>
      <c r="Q9" s="219">
        <v>7</v>
      </c>
      <c r="R9" s="219">
        <v>17</v>
      </c>
      <c r="S9" s="219">
        <v>3</v>
      </c>
      <c r="T9" s="219">
        <v>5</v>
      </c>
      <c r="U9" s="219">
        <v>4</v>
      </c>
      <c r="V9" s="219">
        <v>9</v>
      </c>
      <c r="W9" s="219">
        <v>1</v>
      </c>
      <c r="X9" s="219">
        <v>9</v>
      </c>
      <c r="Y9" s="219">
        <v>2</v>
      </c>
      <c r="Z9" s="219">
        <v>11</v>
      </c>
      <c r="AA9" s="219">
        <v>1</v>
      </c>
      <c r="AB9" s="219">
        <v>4</v>
      </c>
      <c r="AC9" s="219">
        <v>6</v>
      </c>
      <c r="AD9" s="219">
        <v>10</v>
      </c>
      <c r="AE9" s="219">
        <v>1</v>
      </c>
      <c r="AF9" s="219">
        <v>5</v>
      </c>
      <c r="AG9" s="219">
        <v>3</v>
      </c>
      <c r="AH9" s="219">
        <v>8</v>
      </c>
      <c r="AI9" s="219">
        <v>1</v>
      </c>
      <c r="AJ9" s="219">
        <v>7</v>
      </c>
      <c r="AK9" s="219">
        <v>4</v>
      </c>
      <c r="AL9" s="219">
        <v>11</v>
      </c>
      <c r="AM9" s="219">
        <v>1</v>
      </c>
      <c r="AN9" s="219">
        <v>2</v>
      </c>
      <c r="AO9" s="219">
        <v>6</v>
      </c>
      <c r="AP9" s="219">
        <v>8</v>
      </c>
      <c r="AQ9" s="219">
        <v>1</v>
      </c>
      <c r="AR9" s="219">
        <v>32</v>
      </c>
      <c r="AS9" s="219">
        <v>25</v>
      </c>
      <c r="AT9" s="219">
        <v>57</v>
      </c>
      <c r="AU9" s="219">
        <v>6</v>
      </c>
      <c r="AV9" s="219">
        <v>14</v>
      </c>
      <c r="AW9" s="219">
        <v>6</v>
      </c>
      <c r="AX9" s="219">
        <v>20</v>
      </c>
      <c r="AY9" s="219">
        <v>1</v>
      </c>
      <c r="AZ9" s="219">
        <v>9</v>
      </c>
      <c r="BA9" s="219">
        <v>3</v>
      </c>
      <c r="BB9" s="219">
        <v>12</v>
      </c>
      <c r="BC9" s="219">
        <v>1</v>
      </c>
      <c r="BD9" s="219">
        <v>12</v>
      </c>
      <c r="BE9" s="219">
        <v>13</v>
      </c>
      <c r="BF9" s="219">
        <v>25</v>
      </c>
      <c r="BG9" s="219">
        <v>1</v>
      </c>
      <c r="BH9" s="219">
        <v>35</v>
      </c>
      <c r="BI9" s="219">
        <v>22</v>
      </c>
      <c r="BJ9" s="219">
        <v>57</v>
      </c>
      <c r="BK9" s="219">
        <v>3</v>
      </c>
      <c r="BL9" s="219">
        <v>77</v>
      </c>
      <c r="BM9" s="219">
        <v>54</v>
      </c>
      <c r="BN9" s="219">
        <v>131</v>
      </c>
      <c r="BO9" s="219">
        <v>12</v>
      </c>
    </row>
    <row r="10" spans="1:69" ht="18.95" customHeight="1" x14ac:dyDescent="0.35">
      <c r="A10" s="5">
        <v>7</v>
      </c>
      <c r="B10" s="5">
        <v>62020078</v>
      </c>
      <c r="C10" s="4" t="s">
        <v>167</v>
      </c>
      <c r="D10" s="5">
        <v>6</v>
      </c>
      <c r="E10" s="5">
        <v>4</v>
      </c>
      <c r="F10" s="5">
        <v>10</v>
      </c>
      <c r="G10" s="5">
        <v>1</v>
      </c>
      <c r="H10" s="5">
        <v>8</v>
      </c>
      <c r="I10" s="5">
        <v>10</v>
      </c>
      <c r="J10" s="5">
        <v>18</v>
      </c>
      <c r="K10" s="5">
        <v>1</v>
      </c>
      <c r="L10" s="5">
        <v>10</v>
      </c>
      <c r="M10" s="5">
        <v>7</v>
      </c>
      <c r="N10" s="5">
        <v>17</v>
      </c>
      <c r="O10" s="5">
        <v>1</v>
      </c>
      <c r="P10" s="219">
        <v>24</v>
      </c>
      <c r="Q10" s="219">
        <v>21</v>
      </c>
      <c r="R10" s="219">
        <v>45</v>
      </c>
      <c r="S10" s="219">
        <v>3</v>
      </c>
      <c r="T10" s="219">
        <v>11</v>
      </c>
      <c r="U10" s="219">
        <v>10</v>
      </c>
      <c r="V10" s="219">
        <v>21</v>
      </c>
      <c r="W10" s="219">
        <v>1</v>
      </c>
      <c r="X10" s="219">
        <v>3</v>
      </c>
      <c r="Y10" s="219">
        <v>10</v>
      </c>
      <c r="Z10" s="219">
        <v>13</v>
      </c>
      <c r="AA10" s="219">
        <v>1</v>
      </c>
      <c r="AB10" s="219">
        <v>7</v>
      </c>
      <c r="AC10" s="219">
        <v>5</v>
      </c>
      <c r="AD10" s="219">
        <v>12</v>
      </c>
      <c r="AE10" s="219">
        <v>1</v>
      </c>
      <c r="AF10" s="219">
        <v>6</v>
      </c>
      <c r="AG10" s="219">
        <v>8</v>
      </c>
      <c r="AH10" s="219">
        <v>14</v>
      </c>
      <c r="AI10" s="219">
        <v>1</v>
      </c>
      <c r="AJ10" s="219">
        <v>10</v>
      </c>
      <c r="AK10" s="219">
        <v>8</v>
      </c>
      <c r="AL10" s="219">
        <v>18</v>
      </c>
      <c r="AM10" s="219">
        <v>1</v>
      </c>
      <c r="AN10" s="219">
        <v>7</v>
      </c>
      <c r="AO10" s="219">
        <v>4</v>
      </c>
      <c r="AP10" s="219">
        <v>11</v>
      </c>
      <c r="AQ10" s="219">
        <v>1</v>
      </c>
      <c r="AR10" s="219">
        <v>44</v>
      </c>
      <c r="AS10" s="219">
        <v>45</v>
      </c>
      <c r="AT10" s="219">
        <v>89</v>
      </c>
      <c r="AU10" s="219">
        <v>6</v>
      </c>
      <c r="AV10" s="219">
        <v>0</v>
      </c>
      <c r="AW10" s="219">
        <v>0</v>
      </c>
      <c r="AX10" s="219">
        <v>0</v>
      </c>
      <c r="AY10" s="219">
        <v>0</v>
      </c>
      <c r="AZ10" s="219">
        <v>0</v>
      </c>
      <c r="BA10" s="219">
        <v>0</v>
      </c>
      <c r="BB10" s="219">
        <v>0</v>
      </c>
      <c r="BC10" s="219">
        <v>0</v>
      </c>
      <c r="BD10" s="219">
        <v>0</v>
      </c>
      <c r="BE10" s="219">
        <v>0</v>
      </c>
      <c r="BF10" s="219">
        <v>0</v>
      </c>
      <c r="BG10" s="219">
        <v>0</v>
      </c>
      <c r="BH10" s="219">
        <v>0</v>
      </c>
      <c r="BI10" s="219">
        <v>0</v>
      </c>
      <c r="BJ10" s="219">
        <v>0</v>
      </c>
      <c r="BK10" s="219">
        <v>0</v>
      </c>
      <c r="BL10" s="219">
        <v>68</v>
      </c>
      <c r="BM10" s="219">
        <v>66</v>
      </c>
      <c r="BN10" s="219">
        <v>134</v>
      </c>
      <c r="BO10" s="219">
        <v>9</v>
      </c>
    </row>
    <row r="11" spans="1:69" ht="18.95" customHeight="1" x14ac:dyDescent="0.35">
      <c r="A11" s="5">
        <v>8</v>
      </c>
      <c r="B11" s="5">
        <v>62020012</v>
      </c>
      <c r="C11" s="4" t="s">
        <v>108</v>
      </c>
      <c r="D11" s="5">
        <v>0</v>
      </c>
      <c r="E11" s="5">
        <v>0</v>
      </c>
      <c r="F11" s="5">
        <v>0</v>
      </c>
      <c r="G11" s="5">
        <v>0</v>
      </c>
      <c r="H11" s="5">
        <v>4</v>
      </c>
      <c r="I11" s="5">
        <v>6</v>
      </c>
      <c r="J11" s="5">
        <v>10</v>
      </c>
      <c r="K11" s="5">
        <v>1</v>
      </c>
      <c r="L11" s="5">
        <v>7</v>
      </c>
      <c r="M11" s="5">
        <v>8</v>
      </c>
      <c r="N11" s="5">
        <v>15</v>
      </c>
      <c r="O11" s="5">
        <v>1</v>
      </c>
      <c r="P11" s="219">
        <v>11</v>
      </c>
      <c r="Q11" s="219">
        <v>14</v>
      </c>
      <c r="R11" s="219">
        <v>25</v>
      </c>
      <c r="S11" s="219">
        <v>2</v>
      </c>
      <c r="T11" s="219">
        <v>7</v>
      </c>
      <c r="U11" s="219">
        <v>6</v>
      </c>
      <c r="V11" s="219">
        <v>13</v>
      </c>
      <c r="W11" s="219">
        <v>1</v>
      </c>
      <c r="X11" s="219">
        <v>2</v>
      </c>
      <c r="Y11" s="219">
        <v>6</v>
      </c>
      <c r="Z11" s="219">
        <v>8</v>
      </c>
      <c r="AA11" s="219">
        <v>1</v>
      </c>
      <c r="AB11" s="219">
        <v>9</v>
      </c>
      <c r="AC11" s="219">
        <v>7</v>
      </c>
      <c r="AD11" s="219">
        <v>16</v>
      </c>
      <c r="AE11" s="219">
        <v>1</v>
      </c>
      <c r="AF11" s="219">
        <v>4</v>
      </c>
      <c r="AG11" s="219">
        <v>7</v>
      </c>
      <c r="AH11" s="219">
        <v>11</v>
      </c>
      <c r="AI11" s="219">
        <v>1</v>
      </c>
      <c r="AJ11" s="219">
        <v>9</v>
      </c>
      <c r="AK11" s="219">
        <v>6</v>
      </c>
      <c r="AL11" s="219">
        <v>15</v>
      </c>
      <c r="AM11" s="219">
        <v>1</v>
      </c>
      <c r="AN11" s="219">
        <v>8</v>
      </c>
      <c r="AO11" s="219">
        <v>10</v>
      </c>
      <c r="AP11" s="219">
        <v>18</v>
      </c>
      <c r="AQ11" s="219">
        <v>1</v>
      </c>
      <c r="AR11" s="219">
        <v>39</v>
      </c>
      <c r="AS11" s="219">
        <v>42</v>
      </c>
      <c r="AT11" s="219">
        <v>81</v>
      </c>
      <c r="AU11" s="219">
        <v>6</v>
      </c>
      <c r="AV11" s="219">
        <v>10</v>
      </c>
      <c r="AW11" s="219">
        <v>2</v>
      </c>
      <c r="AX11" s="219">
        <v>12</v>
      </c>
      <c r="AY11" s="219">
        <v>1</v>
      </c>
      <c r="AZ11" s="219">
        <v>6</v>
      </c>
      <c r="BA11" s="219">
        <v>1</v>
      </c>
      <c r="BB11" s="219">
        <v>7</v>
      </c>
      <c r="BC11" s="219">
        <v>1</v>
      </c>
      <c r="BD11" s="219">
        <v>7</v>
      </c>
      <c r="BE11" s="219">
        <v>4</v>
      </c>
      <c r="BF11" s="219">
        <v>11</v>
      </c>
      <c r="BG11" s="219">
        <v>1</v>
      </c>
      <c r="BH11" s="219">
        <v>23</v>
      </c>
      <c r="BI11" s="219">
        <v>7</v>
      </c>
      <c r="BJ11" s="219">
        <v>30</v>
      </c>
      <c r="BK11" s="219">
        <v>3</v>
      </c>
      <c r="BL11" s="219">
        <v>73</v>
      </c>
      <c r="BM11" s="219">
        <v>63</v>
      </c>
      <c r="BN11" s="219">
        <v>136</v>
      </c>
      <c r="BO11" s="219">
        <v>11</v>
      </c>
    </row>
    <row r="12" spans="1:69" ht="18.95" customHeight="1" x14ac:dyDescent="0.35">
      <c r="A12" s="5">
        <v>9</v>
      </c>
      <c r="B12" s="5">
        <v>62020025</v>
      </c>
      <c r="C12" s="4" t="s">
        <v>121</v>
      </c>
      <c r="D12" s="5">
        <v>0</v>
      </c>
      <c r="E12" s="5">
        <v>0</v>
      </c>
      <c r="F12" s="5">
        <v>0</v>
      </c>
      <c r="G12" s="5">
        <v>0</v>
      </c>
      <c r="H12" s="5">
        <v>4</v>
      </c>
      <c r="I12" s="5">
        <v>0</v>
      </c>
      <c r="J12" s="5">
        <v>4</v>
      </c>
      <c r="K12" s="5">
        <v>1</v>
      </c>
      <c r="L12" s="5">
        <v>7</v>
      </c>
      <c r="M12" s="5">
        <v>2</v>
      </c>
      <c r="N12" s="5">
        <v>9</v>
      </c>
      <c r="O12" s="5">
        <v>1</v>
      </c>
      <c r="P12" s="219">
        <v>11</v>
      </c>
      <c r="Q12" s="219">
        <v>2</v>
      </c>
      <c r="R12" s="219">
        <v>13</v>
      </c>
      <c r="S12" s="219">
        <v>2</v>
      </c>
      <c r="T12" s="219">
        <v>5</v>
      </c>
      <c r="U12" s="219">
        <v>8</v>
      </c>
      <c r="V12" s="219">
        <v>13</v>
      </c>
      <c r="W12" s="219">
        <v>1</v>
      </c>
      <c r="X12" s="219">
        <v>6</v>
      </c>
      <c r="Y12" s="219">
        <v>3</v>
      </c>
      <c r="Z12" s="219">
        <v>9</v>
      </c>
      <c r="AA12" s="219">
        <v>1</v>
      </c>
      <c r="AB12" s="219">
        <v>5</v>
      </c>
      <c r="AC12" s="219">
        <v>3</v>
      </c>
      <c r="AD12" s="219">
        <v>8</v>
      </c>
      <c r="AE12" s="219">
        <v>1</v>
      </c>
      <c r="AF12" s="219">
        <v>15</v>
      </c>
      <c r="AG12" s="219">
        <v>4</v>
      </c>
      <c r="AH12" s="219">
        <v>19</v>
      </c>
      <c r="AI12" s="219">
        <v>1</v>
      </c>
      <c r="AJ12" s="219">
        <v>3</v>
      </c>
      <c r="AK12" s="219">
        <v>7</v>
      </c>
      <c r="AL12" s="219">
        <v>10</v>
      </c>
      <c r="AM12" s="219">
        <v>1</v>
      </c>
      <c r="AN12" s="219">
        <v>7</v>
      </c>
      <c r="AO12" s="219">
        <v>4</v>
      </c>
      <c r="AP12" s="219">
        <v>11</v>
      </c>
      <c r="AQ12" s="219">
        <v>1</v>
      </c>
      <c r="AR12" s="219">
        <v>41</v>
      </c>
      <c r="AS12" s="219">
        <v>29</v>
      </c>
      <c r="AT12" s="219">
        <v>70</v>
      </c>
      <c r="AU12" s="219">
        <v>6</v>
      </c>
      <c r="AV12" s="219">
        <v>13</v>
      </c>
      <c r="AW12" s="219">
        <v>11</v>
      </c>
      <c r="AX12" s="219">
        <v>24</v>
      </c>
      <c r="AY12" s="219">
        <v>1</v>
      </c>
      <c r="AZ12" s="219">
        <v>6</v>
      </c>
      <c r="BA12" s="219">
        <v>6</v>
      </c>
      <c r="BB12" s="219">
        <v>12</v>
      </c>
      <c r="BC12" s="219">
        <v>1</v>
      </c>
      <c r="BD12" s="219">
        <v>6</v>
      </c>
      <c r="BE12" s="219">
        <v>12</v>
      </c>
      <c r="BF12" s="219">
        <v>18</v>
      </c>
      <c r="BG12" s="219">
        <v>1</v>
      </c>
      <c r="BH12" s="219">
        <v>25</v>
      </c>
      <c r="BI12" s="219">
        <v>29</v>
      </c>
      <c r="BJ12" s="219">
        <v>54</v>
      </c>
      <c r="BK12" s="219">
        <v>3</v>
      </c>
      <c r="BL12" s="219">
        <v>77</v>
      </c>
      <c r="BM12" s="219">
        <v>60</v>
      </c>
      <c r="BN12" s="219">
        <v>137</v>
      </c>
      <c r="BO12" s="219">
        <v>11</v>
      </c>
      <c r="BQ12" s="324" t="str">
        <f t="shared" ref="BQ12:BQ13" si="0">IF(B8&lt;62020034,BT12&amp;"")</f>
        <v/>
      </c>
    </row>
    <row r="13" spans="1:69" ht="18.95" customHeight="1" x14ac:dyDescent="0.35">
      <c r="A13" s="5">
        <v>10</v>
      </c>
      <c r="B13" s="5">
        <v>62020017</v>
      </c>
      <c r="C13" s="4" t="s">
        <v>113</v>
      </c>
      <c r="D13" s="5">
        <v>0</v>
      </c>
      <c r="E13" s="5">
        <v>0</v>
      </c>
      <c r="F13" s="5">
        <v>0</v>
      </c>
      <c r="G13" s="5">
        <v>0</v>
      </c>
      <c r="H13" s="5">
        <v>4</v>
      </c>
      <c r="I13" s="5">
        <v>6</v>
      </c>
      <c r="J13" s="5">
        <v>10</v>
      </c>
      <c r="K13" s="5">
        <v>1</v>
      </c>
      <c r="L13" s="5">
        <v>5</v>
      </c>
      <c r="M13" s="5">
        <v>6</v>
      </c>
      <c r="N13" s="5">
        <v>11</v>
      </c>
      <c r="O13" s="5">
        <v>1</v>
      </c>
      <c r="P13" s="219">
        <v>9</v>
      </c>
      <c r="Q13" s="219">
        <v>12</v>
      </c>
      <c r="R13" s="219">
        <v>21</v>
      </c>
      <c r="S13" s="219">
        <v>2</v>
      </c>
      <c r="T13" s="219">
        <v>7</v>
      </c>
      <c r="U13" s="219">
        <v>1</v>
      </c>
      <c r="V13" s="219">
        <v>8</v>
      </c>
      <c r="W13" s="219">
        <v>1</v>
      </c>
      <c r="X13" s="219">
        <v>4</v>
      </c>
      <c r="Y13" s="219">
        <v>4</v>
      </c>
      <c r="Z13" s="219">
        <v>8</v>
      </c>
      <c r="AA13" s="219">
        <v>1</v>
      </c>
      <c r="AB13" s="219">
        <v>4</v>
      </c>
      <c r="AC13" s="219">
        <v>5</v>
      </c>
      <c r="AD13" s="219">
        <v>9</v>
      </c>
      <c r="AE13" s="219">
        <v>1</v>
      </c>
      <c r="AF13" s="219">
        <v>10</v>
      </c>
      <c r="AG13" s="219">
        <v>4</v>
      </c>
      <c r="AH13" s="219">
        <v>14</v>
      </c>
      <c r="AI13" s="219">
        <v>1</v>
      </c>
      <c r="AJ13" s="219">
        <v>6</v>
      </c>
      <c r="AK13" s="219">
        <v>3</v>
      </c>
      <c r="AL13" s="219">
        <v>9</v>
      </c>
      <c r="AM13" s="219">
        <v>1</v>
      </c>
      <c r="AN13" s="219">
        <v>5</v>
      </c>
      <c r="AO13" s="219">
        <v>10</v>
      </c>
      <c r="AP13" s="219">
        <v>15</v>
      </c>
      <c r="AQ13" s="219">
        <v>1</v>
      </c>
      <c r="AR13" s="219">
        <v>36</v>
      </c>
      <c r="AS13" s="219">
        <v>27</v>
      </c>
      <c r="AT13" s="219">
        <v>63</v>
      </c>
      <c r="AU13" s="219">
        <v>6</v>
      </c>
      <c r="AV13" s="219">
        <v>12</v>
      </c>
      <c r="AW13" s="219">
        <v>10</v>
      </c>
      <c r="AX13" s="219">
        <v>22</v>
      </c>
      <c r="AY13" s="219">
        <v>1</v>
      </c>
      <c r="AZ13" s="219">
        <v>9</v>
      </c>
      <c r="BA13" s="219">
        <v>8</v>
      </c>
      <c r="BB13" s="219">
        <v>17</v>
      </c>
      <c r="BC13" s="219">
        <v>1</v>
      </c>
      <c r="BD13" s="219">
        <v>10</v>
      </c>
      <c r="BE13" s="219">
        <v>9</v>
      </c>
      <c r="BF13" s="219">
        <v>19</v>
      </c>
      <c r="BG13" s="219">
        <v>1</v>
      </c>
      <c r="BH13" s="219">
        <v>31</v>
      </c>
      <c r="BI13" s="219">
        <v>27</v>
      </c>
      <c r="BJ13" s="219">
        <v>58</v>
      </c>
      <c r="BK13" s="219">
        <v>3</v>
      </c>
      <c r="BL13" s="219">
        <v>76</v>
      </c>
      <c r="BM13" s="219">
        <v>66</v>
      </c>
      <c r="BN13" s="219">
        <v>142</v>
      </c>
      <c r="BO13" s="219">
        <v>11</v>
      </c>
      <c r="BQ13" s="324" t="str">
        <f t="shared" si="0"/>
        <v/>
      </c>
    </row>
    <row r="14" spans="1:69" ht="18.95" customHeight="1" x14ac:dyDescent="0.35">
      <c r="A14" s="5">
        <v>11</v>
      </c>
      <c r="B14" s="5">
        <v>62020033</v>
      </c>
      <c r="C14" s="4" t="s">
        <v>129</v>
      </c>
      <c r="D14" s="5">
        <v>0</v>
      </c>
      <c r="E14" s="5">
        <v>0</v>
      </c>
      <c r="F14" s="5">
        <v>0</v>
      </c>
      <c r="G14" s="5">
        <v>0</v>
      </c>
      <c r="H14" s="5">
        <v>6</v>
      </c>
      <c r="I14" s="5">
        <v>4</v>
      </c>
      <c r="J14" s="5">
        <v>10</v>
      </c>
      <c r="K14" s="5">
        <v>1</v>
      </c>
      <c r="L14" s="5">
        <v>9</v>
      </c>
      <c r="M14" s="5">
        <v>4</v>
      </c>
      <c r="N14" s="5">
        <v>13</v>
      </c>
      <c r="O14" s="5">
        <v>1</v>
      </c>
      <c r="P14" s="219">
        <v>15</v>
      </c>
      <c r="Q14" s="219">
        <v>8</v>
      </c>
      <c r="R14" s="219">
        <v>23</v>
      </c>
      <c r="S14" s="219">
        <v>2</v>
      </c>
      <c r="T14" s="219">
        <v>9</v>
      </c>
      <c r="U14" s="219">
        <v>4</v>
      </c>
      <c r="V14" s="219">
        <v>13</v>
      </c>
      <c r="W14" s="219">
        <v>1</v>
      </c>
      <c r="X14" s="219">
        <v>10</v>
      </c>
      <c r="Y14" s="219">
        <v>5</v>
      </c>
      <c r="Z14" s="219">
        <v>15</v>
      </c>
      <c r="AA14" s="219">
        <v>1</v>
      </c>
      <c r="AB14" s="219">
        <v>9</v>
      </c>
      <c r="AC14" s="219">
        <v>6</v>
      </c>
      <c r="AD14" s="219">
        <v>15</v>
      </c>
      <c r="AE14" s="219">
        <v>1</v>
      </c>
      <c r="AF14" s="219">
        <v>1</v>
      </c>
      <c r="AG14" s="219">
        <v>8</v>
      </c>
      <c r="AH14" s="219">
        <v>9</v>
      </c>
      <c r="AI14" s="219">
        <v>1</v>
      </c>
      <c r="AJ14" s="219">
        <v>11</v>
      </c>
      <c r="AK14" s="219">
        <v>5</v>
      </c>
      <c r="AL14" s="219">
        <v>16</v>
      </c>
      <c r="AM14" s="219">
        <v>1</v>
      </c>
      <c r="AN14" s="219">
        <v>4</v>
      </c>
      <c r="AO14" s="219">
        <v>6</v>
      </c>
      <c r="AP14" s="219">
        <v>10</v>
      </c>
      <c r="AQ14" s="219">
        <v>1</v>
      </c>
      <c r="AR14" s="219">
        <v>44</v>
      </c>
      <c r="AS14" s="219">
        <v>34</v>
      </c>
      <c r="AT14" s="219">
        <v>78</v>
      </c>
      <c r="AU14" s="219">
        <v>6</v>
      </c>
      <c r="AV14" s="219">
        <v>8</v>
      </c>
      <c r="AW14" s="219">
        <v>8</v>
      </c>
      <c r="AX14" s="219">
        <v>16</v>
      </c>
      <c r="AY14" s="219">
        <v>1</v>
      </c>
      <c r="AZ14" s="219">
        <v>11</v>
      </c>
      <c r="BA14" s="219">
        <v>7</v>
      </c>
      <c r="BB14" s="219">
        <v>18</v>
      </c>
      <c r="BC14" s="219">
        <v>1</v>
      </c>
      <c r="BD14" s="219">
        <v>7</v>
      </c>
      <c r="BE14" s="219">
        <v>6</v>
      </c>
      <c r="BF14" s="219">
        <v>13</v>
      </c>
      <c r="BG14" s="219">
        <v>1</v>
      </c>
      <c r="BH14" s="219">
        <v>26</v>
      </c>
      <c r="BI14" s="219">
        <v>21</v>
      </c>
      <c r="BJ14" s="219">
        <v>47</v>
      </c>
      <c r="BK14" s="219">
        <v>3</v>
      </c>
      <c r="BL14" s="219">
        <v>85</v>
      </c>
      <c r="BM14" s="219">
        <v>63</v>
      </c>
      <c r="BN14" s="219">
        <v>148</v>
      </c>
      <c r="BO14" s="219">
        <v>11</v>
      </c>
    </row>
    <row r="15" spans="1:69" ht="18.95" customHeight="1" x14ac:dyDescent="0.35">
      <c r="A15" s="5">
        <v>12</v>
      </c>
      <c r="B15" s="5">
        <v>62020050</v>
      </c>
      <c r="C15" s="4" t="s">
        <v>142</v>
      </c>
      <c r="D15" s="5">
        <v>6</v>
      </c>
      <c r="E15" s="5">
        <v>6</v>
      </c>
      <c r="F15" s="5">
        <v>12</v>
      </c>
      <c r="G15" s="5">
        <v>1</v>
      </c>
      <c r="H15" s="5">
        <v>10</v>
      </c>
      <c r="I15" s="5">
        <v>9</v>
      </c>
      <c r="J15" s="5">
        <v>19</v>
      </c>
      <c r="K15" s="5">
        <v>1</v>
      </c>
      <c r="L15" s="5">
        <v>9</v>
      </c>
      <c r="M15" s="5">
        <v>10</v>
      </c>
      <c r="N15" s="5">
        <v>19</v>
      </c>
      <c r="O15" s="5">
        <v>1</v>
      </c>
      <c r="P15" s="219">
        <v>25</v>
      </c>
      <c r="Q15" s="219">
        <v>25</v>
      </c>
      <c r="R15" s="219">
        <v>50</v>
      </c>
      <c r="S15" s="219">
        <v>3</v>
      </c>
      <c r="T15" s="219">
        <v>4</v>
      </c>
      <c r="U15" s="219">
        <v>8</v>
      </c>
      <c r="V15" s="219">
        <v>12</v>
      </c>
      <c r="W15" s="219">
        <v>1</v>
      </c>
      <c r="X15" s="219">
        <v>7</v>
      </c>
      <c r="Y15" s="219">
        <v>9</v>
      </c>
      <c r="Z15" s="219">
        <v>16</v>
      </c>
      <c r="AA15" s="219">
        <v>1</v>
      </c>
      <c r="AB15" s="219">
        <v>9</v>
      </c>
      <c r="AC15" s="219">
        <v>4</v>
      </c>
      <c r="AD15" s="219">
        <v>13</v>
      </c>
      <c r="AE15" s="219">
        <v>1</v>
      </c>
      <c r="AF15" s="219">
        <v>13</v>
      </c>
      <c r="AG15" s="219">
        <v>4</v>
      </c>
      <c r="AH15" s="219">
        <v>17</v>
      </c>
      <c r="AI15" s="219">
        <v>1</v>
      </c>
      <c r="AJ15" s="219">
        <v>9</v>
      </c>
      <c r="AK15" s="219">
        <v>11</v>
      </c>
      <c r="AL15" s="219">
        <v>20</v>
      </c>
      <c r="AM15" s="219">
        <v>1</v>
      </c>
      <c r="AN15" s="219">
        <v>9</v>
      </c>
      <c r="AO15" s="219">
        <v>15</v>
      </c>
      <c r="AP15" s="219">
        <v>24</v>
      </c>
      <c r="AQ15" s="219">
        <v>1</v>
      </c>
      <c r="AR15" s="219">
        <v>51</v>
      </c>
      <c r="AS15" s="219">
        <v>51</v>
      </c>
      <c r="AT15" s="219">
        <v>102</v>
      </c>
      <c r="AU15" s="219">
        <v>6</v>
      </c>
      <c r="AV15" s="219">
        <v>0</v>
      </c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76</v>
      </c>
      <c r="BM15" s="219">
        <v>76</v>
      </c>
      <c r="BN15" s="219">
        <v>152</v>
      </c>
      <c r="BO15" s="219">
        <v>9</v>
      </c>
    </row>
    <row r="16" spans="1:69" ht="18.95" customHeight="1" x14ac:dyDescent="0.35">
      <c r="A16" s="5">
        <v>13</v>
      </c>
      <c r="B16" s="5">
        <v>62020164</v>
      </c>
      <c r="C16" s="4" t="s">
        <v>236</v>
      </c>
      <c r="D16" s="5">
        <v>0</v>
      </c>
      <c r="E16" s="5">
        <v>0</v>
      </c>
      <c r="F16" s="5">
        <v>0</v>
      </c>
      <c r="G16" s="5">
        <v>0</v>
      </c>
      <c r="H16" s="5">
        <v>9</v>
      </c>
      <c r="I16" s="5">
        <v>10</v>
      </c>
      <c r="J16" s="5">
        <v>19</v>
      </c>
      <c r="K16" s="5">
        <v>1</v>
      </c>
      <c r="L16" s="5">
        <v>7</v>
      </c>
      <c r="M16" s="5">
        <v>5</v>
      </c>
      <c r="N16" s="5">
        <v>12</v>
      </c>
      <c r="O16" s="5">
        <v>1</v>
      </c>
      <c r="P16" s="219">
        <v>16</v>
      </c>
      <c r="Q16" s="219">
        <v>15</v>
      </c>
      <c r="R16" s="219">
        <v>31</v>
      </c>
      <c r="S16" s="219">
        <v>2</v>
      </c>
      <c r="T16" s="219">
        <v>15</v>
      </c>
      <c r="U16" s="219">
        <v>9</v>
      </c>
      <c r="V16" s="219">
        <v>24</v>
      </c>
      <c r="W16" s="219">
        <v>1</v>
      </c>
      <c r="X16" s="219">
        <v>12</v>
      </c>
      <c r="Y16" s="219">
        <v>10</v>
      </c>
      <c r="Z16" s="219">
        <v>22</v>
      </c>
      <c r="AA16" s="219">
        <v>1</v>
      </c>
      <c r="AB16" s="219">
        <v>13</v>
      </c>
      <c r="AC16" s="219">
        <v>3</v>
      </c>
      <c r="AD16" s="219">
        <v>16</v>
      </c>
      <c r="AE16" s="219">
        <v>1</v>
      </c>
      <c r="AF16" s="219">
        <v>13</v>
      </c>
      <c r="AG16" s="219">
        <v>8</v>
      </c>
      <c r="AH16" s="219">
        <v>21</v>
      </c>
      <c r="AI16" s="219">
        <v>1</v>
      </c>
      <c r="AJ16" s="219">
        <v>11</v>
      </c>
      <c r="AK16" s="219">
        <v>6</v>
      </c>
      <c r="AL16" s="219">
        <v>17</v>
      </c>
      <c r="AM16" s="219">
        <v>1</v>
      </c>
      <c r="AN16" s="219">
        <v>12</v>
      </c>
      <c r="AO16" s="219">
        <v>10</v>
      </c>
      <c r="AP16" s="219">
        <v>22</v>
      </c>
      <c r="AQ16" s="219">
        <v>1</v>
      </c>
      <c r="AR16" s="219">
        <v>76</v>
      </c>
      <c r="AS16" s="219">
        <v>46</v>
      </c>
      <c r="AT16" s="219">
        <v>122</v>
      </c>
      <c r="AU16" s="219">
        <v>6</v>
      </c>
      <c r="AV16" s="219">
        <v>0</v>
      </c>
      <c r="AW16" s="219">
        <v>0</v>
      </c>
      <c r="AX16" s="219">
        <v>0</v>
      </c>
      <c r="AY16" s="219">
        <v>0</v>
      </c>
      <c r="AZ16" s="219">
        <v>0</v>
      </c>
      <c r="BA16" s="219">
        <v>0</v>
      </c>
      <c r="BB16" s="219">
        <v>0</v>
      </c>
      <c r="BC16" s="219">
        <v>0</v>
      </c>
      <c r="BD16" s="219">
        <v>0</v>
      </c>
      <c r="BE16" s="219">
        <v>0</v>
      </c>
      <c r="BF16" s="219">
        <v>0</v>
      </c>
      <c r="BG16" s="219">
        <v>0</v>
      </c>
      <c r="BH16" s="219">
        <v>0</v>
      </c>
      <c r="BI16" s="219">
        <v>0</v>
      </c>
      <c r="BJ16" s="219">
        <v>0</v>
      </c>
      <c r="BK16" s="219">
        <v>0</v>
      </c>
      <c r="BL16" s="219">
        <v>92</v>
      </c>
      <c r="BM16" s="219">
        <v>61</v>
      </c>
      <c r="BN16" s="219">
        <v>153</v>
      </c>
      <c r="BO16" s="219">
        <v>8</v>
      </c>
    </row>
    <row r="17" spans="1:67" ht="18.95" customHeight="1" x14ac:dyDescent="0.35">
      <c r="A17" s="5">
        <v>14</v>
      </c>
      <c r="B17" s="5">
        <v>62020197</v>
      </c>
      <c r="C17" s="4" t="s">
        <v>267</v>
      </c>
      <c r="D17" s="5">
        <v>0</v>
      </c>
      <c r="E17" s="5">
        <v>0</v>
      </c>
      <c r="F17" s="5">
        <v>0</v>
      </c>
      <c r="G17" s="5">
        <v>0</v>
      </c>
      <c r="H17" s="5">
        <v>7</v>
      </c>
      <c r="I17" s="5">
        <v>6</v>
      </c>
      <c r="J17" s="5">
        <v>13</v>
      </c>
      <c r="K17" s="5">
        <v>1</v>
      </c>
      <c r="L17" s="5">
        <v>9</v>
      </c>
      <c r="M17" s="5">
        <v>10</v>
      </c>
      <c r="N17" s="5">
        <v>19</v>
      </c>
      <c r="O17" s="5">
        <v>1</v>
      </c>
      <c r="P17" s="219">
        <v>16</v>
      </c>
      <c r="Q17" s="219">
        <v>16</v>
      </c>
      <c r="R17" s="219">
        <v>32</v>
      </c>
      <c r="S17" s="219">
        <v>2</v>
      </c>
      <c r="T17" s="219">
        <v>6</v>
      </c>
      <c r="U17" s="219">
        <v>10</v>
      </c>
      <c r="V17" s="219">
        <v>16</v>
      </c>
      <c r="W17" s="219">
        <v>1</v>
      </c>
      <c r="X17" s="219">
        <v>7</v>
      </c>
      <c r="Y17" s="219">
        <v>6</v>
      </c>
      <c r="Z17" s="219">
        <v>13</v>
      </c>
      <c r="AA17" s="219">
        <v>1</v>
      </c>
      <c r="AB17" s="219">
        <v>10</v>
      </c>
      <c r="AC17" s="219">
        <v>11</v>
      </c>
      <c r="AD17" s="219">
        <v>21</v>
      </c>
      <c r="AE17" s="219">
        <v>1</v>
      </c>
      <c r="AF17" s="219">
        <v>14</v>
      </c>
      <c r="AG17" s="219">
        <v>10</v>
      </c>
      <c r="AH17" s="219">
        <v>24</v>
      </c>
      <c r="AI17" s="219">
        <v>1</v>
      </c>
      <c r="AJ17" s="219">
        <v>16</v>
      </c>
      <c r="AK17" s="219">
        <v>12</v>
      </c>
      <c r="AL17" s="219">
        <v>28</v>
      </c>
      <c r="AM17" s="219">
        <v>1</v>
      </c>
      <c r="AN17" s="219">
        <v>11</v>
      </c>
      <c r="AO17" s="219">
        <v>10</v>
      </c>
      <c r="AP17" s="219">
        <v>21</v>
      </c>
      <c r="AQ17" s="219">
        <v>1</v>
      </c>
      <c r="AR17" s="219">
        <v>64</v>
      </c>
      <c r="AS17" s="219">
        <v>59</v>
      </c>
      <c r="AT17" s="219">
        <v>123</v>
      </c>
      <c r="AU17" s="219">
        <v>6</v>
      </c>
      <c r="AV17" s="219">
        <v>0</v>
      </c>
      <c r="AW17" s="219">
        <v>0</v>
      </c>
      <c r="AX17" s="219">
        <v>0</v>
      </c>
      <c r="AY17" s="219">
        <v>0</v>
      </c>
      <c r="AZ17" s="219">
        <v>0</v>
      </c>
      <c r="BA17" s="219">
        <v>0</v>
      </c>
      <c r="BB17" s="219">
        <v>0</v>
      </c>
      <c r="BC17" s="219">
        <v>0</v>
      </c>
      <c r="BD17" s="219">
        <v>0</v>
      </c>
      <c r="BE17" s="219">
        <v>0</v>
      </c>
      <c r="BF17" s="219">
        <v>0</v>
      </c>
      <c r="BG17" s="219">
        <v>0</v>
      </c>
      <c r="BH17" s="219">
        <v>0</v>
      </c>
      <c r="BI17" s="219">
        <v>0</v>
      </c>
      <c r="BJ17" s="219">
        <v>0</v>
      </c>
      <c r="BK17" s="219">
        <v>0</v>
      </c>
      <c r="BL17" s="219">
        <v>80</v>
      </c>
      <c r="BM17" s="219">
        <v>75</v>
      </c>
      <c r="BN17" s="219">
        <v>155</v>
      </c>
      <c r="BO17" s="219">
        <v>8</v>
      </c>
    </row>
    <row r="18" spans="1:67" ht="18.95" customHeight="1" x14ac:dyDescent="0.35">
      <c r="A18" s="5">
        <v>15</v>
      </c>
      <c r="B18" s="5">
        <v>62020007</v>
      </c>
      <c r="C18" s="4" t="s">
        <v>103</v>
      </c>
      <c r="D18" s="5">
        <v>0</v>
      </c>
      <c r="E18" s="5">
        <v>0</v>
      </c>
      <c r="F18" s="5">
        <v>0</v>
      </c>
      <c r="G18" s="5">
        <v>0</v>
      </c>
      <c r="H18" s="5">
        <v>6</v>
      </c>
      <c r="I18" s="5">
        <v>6</v>
      </c>
      <c r="J18" s="5">
        <v>12</v>
      </c>
      <c r="K18" s="5">
        <v>1</v>
      </c>
      <c r="L18" s="5">
        <v>6</v>
      </c>
      <c r="M18" s="5">
        <v>5</v>
      </c>
      <c r="N18" s="5">
        <v>11</v>
      </c>
      <c r="O18" s="5">
        <v>1</v>
      </c>
      <c r="P18" s="219">
        <v>12</v>
      </c>
      <c r="Q18" s="219">
        <v>11</v>
      </c>
      <c r="R18" s="219">
        <v>23</v>
      </c>
      <c r="S18" s="219">
        <v>2</v>
      </c>
      <c r="T18" s="219">
        <v>11</v>
      </c>
      <c r="U18" s="219">
        <v>9</v>
      </c>
      <c r="V18" s="219">
        <v>20</v>
      </c>
      <c r="W18" s="219">
        <v>1</v>
      </c>
      <c r="X18" s="219">
        <v>6</v>
      </c>
      <c r="Y18" s="219">
        <v>3</v>
      </c>
      <c r="Z18" s="219">
        <v>9</v>
      </c>
      <c r="AA18" s="219">
        <v>1</v>
      </c>
      <c r="AB18" s="219">
        <v>8</v>
      </c>
      <c r="AC18" s="219">
        <v>6</v>
      </c>
      <c r="AD18" s="219">
        <v>14</v>
      </c>
      <c r="AE18" s="219">
        <v>1</v>
      </c>
      <c r="AF18" s="219">
        <v>6</v>
      </c>
      <c r="AG18" s="219">
        <v>10</v>
      </c>
      <c r="AH18" s="219">
        <v>16</v>
      </c>
      <c r="AI18" s="219">
        <v>1</v>
      </c>
      <c r="AJ18" s="219">
        <v>5</v>
      </c>
      <c r="AK18" s="219">
        <v>4</v>
      </c>
      <c r="AL18" s="219">
        <v>9</v>
      </c>
      <c r="AM18" s="219">
        <v>1</v>
      </c>
      <c r="AN18" s="219">
        <v>6</v>
      </c>
      <c r="AO18" s="219">
        <v>5</v>
      </c>
      <c r="AP18" s="219">
        <v>11</v>
      </c>
      <c r="AQ18" s="219">
        <v>1</v>
      </c>
      <c r="AR18" s="219">
        <v>42</v>
      </c>
      <c r="AS18" s="219">
        <v>37</v>
      </c>
      <c r="AT18" s="219">
        <v>79</v>
      </c>
      <c r="AU18" s="219">
        <v>6</v>
      </c>
      <c r="AV18" s="219">
        <v>10</v>
      </c>
      <c r="AW18" s="219">
        <v>13</v>
      </c>
      <c r="AX18" s="219">
        <v>23</v>
      </c>
      <c r="AY18" s="219">
        <v>1</v>
      </c>
      <c r="AZ18" s="219">
        <v>6</v>
      </c>
      <c r="BA18" s="219">
        <v>3</v>
      </c>
      <c r="BB18" s="219">
        <v>9</v>
      </c>
      <c r="BC18" s="219">
        <v>1</v>
      </c>
      <c r="BD18" s="219">
        <v>13</v>
      </c>
      <c r="BE18" s="219">
        <v>10</v>
      </c>
      <c r="BF18" s="219">
        <v>23</v>
      </c>
      <c r="BG18" s="219">
        <v>1</v>
      </c>
      <c r="BH18" s="219">
        <v>29</v>
      </c>
      <c r="BI18" s="219">
        <v>26</v>
      </c>
      <c r="BJ18" s="219">
        <v>55</v>
      </c>
      <c r="BK18" s="219">
        <v>3</v>
      </c>
      <c r="BL18" s="219">
        <v>83</v>
      </c>
      <c r="BM18" s="219">
        <v>74</v>
      </c>
      <c r="BN18" s="219">
        <v>157</v>
      </c>
      <c r="BO18" s="219">
        <v>11</v>
      </c>
    </row>
    <row r="19" spans="1:67" ht="18.95" customHeight="1" x14ac:dyDescent="0.35">
      <c r="A19" s="5">
        <v>16</v>
      </c>
      <c r="B19" s="5">
        <v>62020158</v>
      </c>
      <c r="C19" s="4" t="s">
        <v>230</v>
      </c>
      <c r="D19" s="5">
        <v>0</v>
      </c>
      <c r="E19" s="5">
        <v>0</v>
      </c>
      <c r="F19" s="5">
        <v>0</v>
      </c>
      <c r="G19" s="5">
        <v>0</v>
      </c>
      <c r="H19" s="5">
        <v>11</v>
      </c>
      <c r="I19" s="5">
        <v>4</v>
      </c>
      <c r="J19" s="5">
        <v>15</v>
      </c>
      <c r="K19" s="5">
        <v>1</v>
      </c>
      <c r="L19" s="5">
        <v>12</v>
      </c>
      <c r="M19" s="5">
        <v>8</v>
      </c>
      <c r="N19" s="5">
        <v>20</v>
      </c>
      <c r="O19" s="5">
        <v>1</v>
      </c>
      <c r="P19" s="219">
        <v>23</v>
      </c>
      <c r="Q19" s="219">
        <v>12</v>
      </c>
      <c r="R19" s="219">
        <v>35</v>
      </c>
      <c r="S19" s="219">
        <v>2</v>
      </c>
      <c r="T19" s="219">
        <v>17</v>
      </c>
      <c r="U19" s="219">
        <v>9</v>
      </c>
      <c r="V19" s="219">
        <v>26</v>
      </c>
      <c r="W19" s="219">
        <v>1</v>
      </c>
      <c r="X19" s="219">
        <v>10</v>
      </c>
      <c r="Y19" s="219">
        <v>8</v>
      </c>
      <c r="Z19" s="219">
        <v>18</v>
      </c>
      <c r="AA19" s="219">
        <v>1</v>
      </c>
      <c r="AB19" s="219">
        <v>4</v>
      </c>
      <c r="AC19" s="219">
        <v>7</v>
      </c>
      <c r="AD19" s="219">
        <v>11</v>
      </c>
      <c r="AE19" s="219">
        <v>1</v>
      </c>
      <c r="AF19" s="219">
        <v>6</v>
      </c>
      <c r="AG19" s="219">
        <v>8</v>
      </c>
      <c r="AH19" s="219">
        <v>14</v>
      </c>
      <c r="AI19" s="219">
        <v>1</v>
      </c>
      <c r="AJ19" s="219">
        <v>11</v>
      </c>
      <c r="AK19" s="219">
        <v>10</v>
      </c>
      <c r="AL19" s="219">
        <v>21</v>
      </c>
      <c r="AM19" s="219">
        <v>1</v>
      </c>
      <c r="AN19" s="219">
        <v>7</v>
      </c>
      <c r="AO19" s="219">
        <v>9</v>
      </c>
      <c r="AP19" s="219">
        <v>16</v>
      </c>
      <c r="AQ19" s="219">
        <v>1</v>
      </c>
      <c r="AR19" s="219">
        <v>55</v>
      </c>
      <c r="AS19" s="219">
        <v>51</v>
      </c>
      <c r="AT19" s="219">
        <v>106</v>
      </c>
      <c r="AU19" s="219">
        <v>6</v>
      </c>
      <c r="AV19" s="219">
        <v>7</v>
      </c>
      <c r="AW19" s="219">
        <v>1</v>
      </c>
      <c r="AX19" s="219">
        <v>8</v>
      </c>
      <c r="AY19" s="219">
        <v>1</v>
      </c>
      <c r="AZ19" s="219">
        <v>6</v>
      </c>
      <c r="BA19" s="219">
        <v>0</v>
      </c>
      <c r="BB19" s="219">
        <v>6</v>
      </c>
      <c r="BC19" s="219">
        <v>1</v>
      </c>
      <c r="BD19" s="219">
        <v>4</v>
      </c>
      <c r="BE19" s="219">
        <v>0</v>
      </c>
      <c r="BF19" s="219">
        <v>4</v>
      </c>
      <c r="BG19" s="219">
        <v>1</v>
      </c>
      <c r="BH19" s="219">
        <v>17</v>
      </c>
      <c r="BI19" s="219">
        <v>1</v>
      </c>
      <c r="BJ19" s="219">
        <v>18</v>
      </c>
      <c r="BK19" s="219">
        <v>3</v>
      </c>
      <c r="BL19" s="219">
        <v>95</v>
      </c>
      <c r="BM19" s="219">
        <v>64</v>
      </c>
      <c r="BN19" s="219">
        <v>159</v>
      </c>
      <c r="BO19" s="219">
        <v>11</v>
      </c>
    </row>
    <row r="20" spans="1:67" ht="18.95" customHeight="1" x14ac:dyDescent="0.35">
      <c r="A20" s="5">
        <v>17</v>
      </c>
      <c r="B20" s="5">
        <v>62020176</v>
      </c>
      <c r="C20" s="4" t="s">
        <v>248</v>
      </c>
      <c r="D20" s="5">
        <v>3</v>
      </c>
      <c r="E20" s="5">
        <v>3</v>
      </c>
      <c r="F20" s="5">
        <v>6</v>
      </c>
      <c r="G20" s="5">
        <v>1</v>
      </c>
      <c r="H20" s="5">
        <v>1</v>
      </c>
      <c r="I20" s="5">
        <v>6</v>
      </c>
      <c r="J20" s="5">
        <v>7</v>
      </c>
      <c r="K20" s="5">
        <v>1</v>
      </c>
      <c r="L20" s="5">
        <v>7</v>
      </c>
      <c r="M20" s="5">
        <v>6</v>
      </c>
      <c r="N20" s="5">
        <v>13</v>
      </c>
      <c r="O20" s="5">
        <v>1</v>
      </c>
      <c r="P20" s="219">
        <v>11</v>
      </c>
      <c r="Q20" s="219">
        <v>15</v>
      </c>
      <c r="R20" s="219">
        <v>26</v>
      </c>
      <c r="S20" s="219">
        <v>3</v>
      </c>
      <c r="T20" s="219">
        <v>6</v>
      </c>
      <c r="U20" s="219">
        <v>7</v>
      </c>
      <c r="V20" s="219">
        <v>13</v>
      </c>
      <c r="W20" s="219">
        <v>1</v>
      </c>
      <c r="X20" s="219">
        <v>3</v>
      </c>
      <c r="Y20" s="219">
        <v>5</v>
      </c>
      <c r="Z20" s="219">
        <v>8</v>
      </c>
      <c r="AA20" s="219">
        <v>1</v>
      </c>
      <c r="AB20" s="219">
        <v>6</v>
      </c>
      <c r="AC20" s="219">
        <v>5</v>
      </c>
      <c r="AD20" s="219">
        <v>11</v>
      </c>
      <c r="AE20" s="219">
        <v>1</v>
      </c>
      <c r="AF20" s="219">
        <v>7</v>
      </c>
      <c r="AG20" s="219">
        <v>8</v>
      </c>
      <c r="AH20" s="219">
        <v>15</v>
      </c>
      <c r="AI20" s="219">
        <v>1</v>
      </c>
      <c r="AJ20" s="219">
        <v>7</v>
      </c>
      <c r="AK20" s="219">
        <v>8</v>
      </c>
      <c r="AL20" s="219">
        <v>15</v>
      </c>
      <c r="AM20" s="219">
        <v>1</v>
      </c>
      <c r="AN20" s="219">
        <v>7</v>
      </c>
      <c r="AO20" s="219">
        <v>11</v>
      </c>
      <c r="AP20" s="219">
        <v>18</v>
      </c>
      <c r="AQ20" s="219">
        <v>1</v>
      </c>
      <c r="AR20" s="219">
        <v>36</v>
      </c>
      <c r="AS20" s="219">
        <v>44</v>
      </c>
      <c r="AT20" s="219">
        <v>80</v>
      </c>
      <c r="AU20" s="219">
        <v>6</v>
      </c>
      <c r="AV20" s="219">
        <v>17</v>
      </c>
      <c r="AW20" s="219">
        <v>11</v>
      </c>
      <c r="AX20" s="219">
        <v>28</v>
      </c>
      <c r="AY20" s="219">
        <v>1</v>
      </c>
      <c r="AZ20" s="219">
        <v>11</v>
      </c>
      <c r="BA20" s="219">
        <v>5</v>
      </c>
      <c r="BB20" s="219">
        <v>16</v>
      </c>
      <c r="BC20" s="219">
        <v>1</v>
      </c>
      <c r="BD20" s="219">
        <v>7</v>
      </c>
      <c r="BE20" s="219">
        <v>4</v>
      </c>
      <c r="BF20" s="219">
        <v>11</v>
      </c>
      <c r="BG20" s="219">
        <v>1</v>
      </c>
      <c r="BH20" s="219">
        <v>35</v>
      </c>
      <c r="BI20" s="219">
        <v>20</v>
      </c>
      <c r="BJ20" s="219">
        <v>55</v>
      </c>
      <c r="BK20" s="219">
        <v>3</v>
      </c>
      <c r="BL20" s="219">
        <v>82</v>
      </c>
      <c r="BM20" s="219">
        <v>79</v>
      </c>
      <c r="BN20" s="219">
        <v>161</v>
      </c>
      <c r="BO20" s="219">
        <v>12</v>
      </c>
    </row>
    <row r="21" spans="1:67" ht="18.95" customHeight="1" x14ac:dyDescent="0.35">
      <c r="A21" s="5">
        <v>18</v>
      </c>
      <c r="B21" s="5">
        <v>62020032</v>
      </c>
      <c r="C21" s="4" t="s">
        <v>128</v>
      </c>
      <c r="D21" s="5">
        <v>0</v>
      </c>
      <c r="E21" s="5">
        <v>0</v>
      </c>
      <c r="F21" s="5">
        <v>0</v>
      </c>
      <c r="G21" s="5">
        <v>0</v>
      </c>
      <c r="H21" s="5">
        <v>8</v>
      </c>
      <c r="I21" s="5">
        <v>6</v>
      </c>
      <c r="J21" s="5">
        <v>14</v>
      </c>
      <c r="K21" s="5">
        <v>1</v>
      </c>
      <c r="L21" s="5">
        <v>10</v>
      </c>
      <c r="M21" s="5">
        <v>4</v>
      </c>
      <c r="N21" s="5">
        <v>14</v>
      </c>
      <c r="O21" s="5">
        <v>1</v>
      </c>
      <c r="P21" s="219">
        <v>18</v>
      </c>
      <c r="Q21" s="219">
        <v>10</v>
      </c>
      <c r="R21" s="219">
        <v>28</v>
      </c>
      <c r="S21" s="219">
        <v>2</v>
      </c>
      <c r="T21" s="219">
        <v>8</v>
      </c>
      <c r="U21" s="219">
        <v>5</v>
      </c>
      <c r="V21" s="219">
        <v>13</v>
      </c>
      <c r="W21" s="219">
        <v>1</v>
      </c>
      <c r="X21" s="219">
        <v>11</v>
      </c>
      <c r="Y21" s="219">
        <v>8</v>
      </c>
      <c r="Z21" s="219">
        <v>19</v>
      </c>
      <c r="AA21" s="219">
        <v>1</v>
      </c>
      <c r="AB21" s="219">
        <v>11</v>
      </c>
      <c r="AC21" s="219">
        <v>5</v>
      </c>
      <c r="AD21" s="219">
        <v>16</v>
      </c>
      <c r="AE21" s="219">
        <v>1</v>
      </c>
      <c r="AF21" s="219">
        <v>6</v>
      </c>
      <c r="AG21" s="219">
        <v>8</v>
      </c>
      <c r="AH21" s="219">
        <v>14</v>
      </c>
      <c r="AI21" s="219">
        <v>1</v>
      </c>
      <c r="AJ21" s="219">
        <v>8</v>
      </c>
      <c r="AK21" s="219">
        <v>7</v>
      </c>
      <c r="AL21" s="219">
        <v>15</v>
      </c>
      <c r="AM21" s="219">
        <v>1</v>
      </c>
      <c r="AN21" s="219">
        <v>8</v>
      </c>
      <c r="AO21" s="219">
        <v>7</v>
      </c>
      <c r="AP21" s="219">
        <v>15</v>
      </c>
      <c r="AQ21" s="219">
        <v>1</v>
      </c>
      <c r="AR21" s="219">
        <v>52</v>
      </c>
      <c r="AS21" s="219">
        <v>40</v>
      </c>
      <c r="AT21" s="219">
        <v>92</v>
      </c>
      <c r="AU21" s="219">
        <v>6</v>
      </c>
      <c r="AV21" s="219">
        <v>8</v>
      </c>
      <c r="AW21" s="219">
        <v>7</v>
      </c>
      <c r="AX21" s="219">
        <v>15</v>
      </c>
      <c r="AY21" s="219">
        <v>1</v>
      </c>
      <c r="AZ21" s="219">
        <v>6</v>
      </c>
      <c r="BA21" s="219">
        <v>12</v>
      </c>
      <c r="BB21" s="219">
        <v>18</v>
      </c>
      <c r="BC21" s="219">
        <v>1</v>
      </c>
      <c r="BD21" s="219">
        <v>3</v>
      </c>
      <c r="BE21" s="219">
        <v>7</v>
      </c>
      <c r="BF21" s="219">
        <v>10</v>
      </c>
      <c r="BG21" s="219">
        <v>1</v>
      </c>
      <c r="BH21" s="219">
        <v>17</v>
      </c>
      <c r="BI21" s="219">
        <v>26</v>
      </c>
      <c r="BJ21" s="219">
        <v>43</v>
      </c>
      <c r="BK21" s="219">
        <v>3</v>
      </c>
      <c r="BL21" s="219">
        <v>87</v>
      </c>
      <c r="BM21" s="219">
        <v>76</v>
      </c>
      <c r="BN21" s="219">
        <v>163</v>
      </c>
      <c r="BO21" s="219">
        <v>11</v>
      </c>
    </row>
    <row r="22" spans="1:67" ht="18.95" customHeight="1" x14ac:dyDescent="0.35">
      <c r="A22" s="5">
        <v>19</v>
      </c>
      <c r="B22" s="5">
        <v>62020059</v>
      </c>
      <c r="C22" s="4" t="s">
        <v>150</v>
      </c>
      <c r="D22" s="5">
        <v>0</v>
      </c>
      <c r="E22" s="5">
        <v>0</v>
      </c>
      <c r="F22" s="5">
        <v>0</v>
      </c>
      <c r="G22" s="5">
        <v>0</v>
      </c>
      <c r="H22" s="5">
        <v>1</v>
      </c>
      <c r="I22" s="5">
        <v>3</v>
      </c>
      <c r="J22" s="5">
        <v>4</v>
      </c>
      <c r="K22" s="5">
        <v>1</v>
      </c>
      <c r="L22" s="5">
        <v>6</v>
      </c>
      <c r="M22" s="5">
        <v>0</v>
      </c>
      <c r="N22" s="5">
        <v>6</v>
      </c>
      <c r="O22" s="5">
        <v>1</v>
      </c>
      <c r="P22" s="219">
        <v>7</v>
      </c>
      <c r="Q22" s="219">
        <v>3</v>
      </c>
      <c r="R22" s="219">
        <v>10</v>
      </c>
      <c r="S22" s="219">
        <v>2</v>
      </c>
      <c r="T22" s="219">
        <v>5</v>
      </c>
      <c r="U22" s="219">
        <v>1</v>
      </c>
      <c r="V22" s="219">
        <v>6</v>
      </c>
      <c r="W22" s="219">
        <v>1</v>
      </c>
      <c r="X22" s="219">
        <v>1</v>
      </c>
      <c r="Y22" s="219">
        <v>8</v>
      </c>
      <c r="Z22" s="219">
        <v>9</v>
      </c>
      <c r="AA22" s="219">
        <v>1</v>
      </c>
      <c r="AB22" s="219">
        <v>4</v>
      </c>
      <c r="AC22" s="219">
        <v>3</v>
      </c>
      <c r="AD22" s="219">
        <v>7</v>
      </c>
      <c r="AE22" s="219">
        <v>1</v>
      </c>
      <c r="AF22" s="219">
        <v>9</v>
      </c>
      <c r="AG22" s="219">
        <v>2</v>
      </c>
      <c r="AH22" s="219">
        <v>11</v>
      </c>
      <c r="AI22" s="219">
        <v>1</v>
      </c>
      <c r="AJ22" s="219">
        <v>6</v>
      </c>
      <c r="AK22" s="219">
        <v>9</v>
      </c>
      <c r="AL22" s="219">
        <v>15</v>
      </c>
      <c r="AM22" s="219">
        <v>1</v>
      </c>
      <c r="AN22" s="219">
        <v>14</v>
      </c>
      <c r="AO22" s="219">
        <v>10</v>
      </c>
      <c r="AP22" s="219">
        <v>24</v>
      </c>
      <c r="AQ22" s="219">
        <v>1</v>
      </c>
      <c r="AR22" s="219">
        <v>39</v>
      </c>
      <c r="AS22" s="219">
        <v>33</v>
      </c>
      <c r="AT22" s="219">
        <v>72</v>
      </c>
      <c r="AU22" s="219">
        <v>6</v>
      </c>
      <c r="AV22" s="219">
        <v>10</v>
      </c>
      <c r="AW22" s="219">
        <v>16</v>
      </c>
      <c r="AX22" s="219">
        <v>26</v>
      </c>
      <c r="AY22" s="219">
        <v>1</v>
      </c>
      <c r="AZ22" s="219">
        <v>22</v>
      </c>
      <c r="BA22" s="219">
        <v>12</v>
      </c>
      <c r="BB22" s="219">
        <v>34</v>
      </c>
      <c r="BC22" s="219">
        <v>1</v>
      </c>
      <c r="BD22" s="219">
        <v>14</v>
      </c>
      <c r="BE22" s="219">
        <v>8</v>
      </c>
      <c r="BF22" s="219">
        <v>22</v>
      </c>
      <c r="BG22" s="219">
        <v>1</v>
      </c>
      <c r="BH22" s="219">
        <v>46</v>
      </c>
      <c r="BI22" s="219">
        <v>36</v>
      </c>
      <c r="BJ22" s="219">
        <v>82</v>
      </c>
      <c r="BK22" s="219">
        <v>3</v>
      </c>
      <c r="BL22" s="219">
        <v>92</v>
      </c>
      <c r="BM22" s="219">
        <v>72</v>
      </c>
      <c r="BN22" s="219">
        <v>164</v>
      </c>
      <c r="BO22" s="219">
        <v>11</v>
      </c>
    </row>
    <row r="23" spans="1:67" ht="18.95" customHeight="1" x14ac:dyDescent="0.35">
      <c r="A23" s="5">
        <v>20</v>
      </c>
      <c r="B23" s="5">
        <v>62020089</v>
      </c>
      <c r="C23" s="4" t="s">
        <v>175</v>
      </c>
      <c r="D23" s="5">
        <v>0</v>
      </c>
      <c r="E23" s="5">
        <v>0</v>
      </c>
      <c r="F23" s="5">
        <v>0</v>
      </c>
      <c r="G23" s="5">
        <v>0</v>
      </c>
      <c r="H23" s="5">
        <v>10</v>
      </c>
      <c r="I23" s="5">
        <v>7</v>
      </c>
      <c r="J23" s="5">
        <v>17</v>
      </c>
      <c r="K23" s="5">
        <v>1</v>
      </c>
      <c r="L23" s="5">
        <v>6</v>
      </c>
      <c r="M23" s="5">
        <v>8</v>
      </c>
      <c r="N23" s="5">
        <v>14</v>
      </c>
      <c r="O23" s="5">
        <v>1</v>
      </c>
      <c r="P23" s="219">
        <v>16</v>
      </c>
      <c r="Q23" s="219">
        <v>15</v>
      </c>
      <c r="R23" s="219">
        <v>31</v>
      </c>
      <c r="S23" s="219">
        <v>2</v>
      </c>
      <c r="T23" s="219">
        <v>6</v>
      </c>
      <c r="U23" s="219">
        <v>1</v>
      </c>
      <c r="V23" s="219">
        <v>7</v>
      </c>
      <c r="W23" s="219">
        <v>1</v>
      </c>
      <c r="X23" s="219">
        <v>8</v>
      </c>
      <c r="Y23" s="219">
        <v>8</v>
      </c>
      <c r="Z23" s="219">
        <v>16</v>
      </c>
      <c r="AA23" s="219">
        <v>1</v>
      </c>
      <c r="AB23" s="219">
        <v>7</v>
      </c>
      <c r="AC23" s="219">
        <v>7</v>
      </c>
      <c r="AD23" s="219">
        <v>14</v>
      </c>
      <c r="AE23" s="219">
        <v>1</v>
      </c>
      <c r="AF23" s="219">
        <v>9</v>
      </c>
      <c r="AG23" s="219">
        <v>5</v>
      </c>
      <c r="AH23" s="219">
        <v>14</v>
      </c>
      <c r="AI23" s="219">
        <v>1</v>
      </c>
      <c r="AJ23" s="219">
        <v>9</v>
      </c>
      <c r="AK23" s="219">
        <v>6</v>
      </c>
      <c r="AL23" s="219">
        <v>15</v>
      </c>
      <c r="AM23" s="219">
        <v>1</v>
      </c>
      <c r="AN23" s="219">
        <v>8</v>
      </c>
      <c r="AO23" s="219">
        <v>7</v>
      </c>
      <c r="AP23" s="219">
        <v>15</v>
      </c>
      <c r="AQ23" s="219">
        <v>1</v>
      </c>
      <c r="AR23" s="219">
        <v>47</v>
      </c>
      <c r="AS23" s="219">
        <v>34</v>
      </c>
      <c r="AT23" s="219">
        <v>81</v>
      </c>
      <c r="AU23" s="219">
        <v>6</v>
      </c>
      <c r="AV23" s="219">
        <v>7</v>
      </c>
      <c r="AW23" s="219">
        <v>13</v>
      </c>
      <c r="AX23" s="219">
        <v>20</v>
      </c>
      <c r="AY23" s="219">
        <v>1</v>
      </c>
      <c r="AZ23" s="219">
        <v>11</v>
      </c>
      <c r="BA23" s="219">
        <v>2</v>
      </c>
      <c r="BB23" s="219">
        <v>13</v>
      </c>
      <c r="BC23" s="219">
        <v>1</v>
      </c>
      <c r="BD23" s="219">
        <v>14</v>
      </c>
      <c r="BE23" s="219">
        <v>5</v>
      </c>
      <c r="BF23" s="219">
        <v>19</v>
      </c>
      <c r="BG23" s="219">
        <v>1</v>
      </c>
      <c r="BH23" s="219">
        <v>32</v>
      </c>
      <c r="BI23" s="219">
        <v>20</v>
      </c>
      <c r="BJ23" s="219">
        <v>52</v>
      </c>
      <c r="BK23" s="219">
        <v>3</v>
      </c>
      <c r="BL23" s="219">
        <v>95</v>
      </c>
      <c r="BM23" s="219">
        <v>69</v>
      </c>
      <c r="BN23" s="219">
        <v>164</v>
      </c>
      <c r="BO23" s="219">
        <v>11</v>
      </c>
    </row>
    <row r="24" spans="1:67" ht="18.95" customHeight="1" x14ac:dyDescent="0.35">
      <c r="A24" s="5">
        <v>21</v>
      </c>
      <c r="B24" s="5">
        <v>62020019</v>
      </c>
      <c r="C24" s="4" t="s">
        <v>115</v>
      </c>
      <c r="D24" s="5">
        <v>0</v>
      </c>
      <c r="E24" s="5">
        <v>0</v>
      </c>
      <c r="F24" s="5">
        <v>0</v>
      </c>
      <c r="G24" s="5">
        <v>0</v>
      </c>
      <c r="H24" s="5">
        <v>3</v>
      </c>
      <c r="I24" s="5">
        <v>9</v>
      </c>
      <c r="J24" s="5">
        <v>12</v>
      </c>
      <c r="K24" s="5">
        <v>1</v>
      </c>
      <c r="L24" s="5">
        <v>8</v>
      </c>
      <c r="M24" s="5">
        <v>6</v>
      </c>
      <c r="N24" s="5">
        <v>14</v>
      </c>
      <c r="O24" s="5">
        <v>1</v>
      </c>
      <c r="P24" s="219">
        <v>11</v>
      </c>
      <c r="Q24" s="219">
        <v>15</v>
      </c>
      <c r="R24" s="219">
        <v>26</v>
      </c>
      <c r="S24" s="219">
        <v>2</v>
      </c>
      <c r="T24" s="219">
        <v>6</v>
      </c>
      <c r="U24" s="219">
        <v>7</v>
      </c>
      <c r="V24" s="219">
        <v>13</v>
      </c>
      <c r="W24" s="219">
        <v>1</v>
      </c>
      <c r="X24" s="219">
        <v>7</v>
      </c>
      <c r="Y24" s="219">
        <v>7</v>
      </c>
      <c r="Z24" s="219">
        <v>14</v>
      </c>
      <c r="AA24" s="219">
        <v>1</v>
      </c>
      <c r="AB24" s="219">
        <v>7</v>
      </c>
      <c r="AC24" s="219">
        <v>10</v>
      </c>
      <c r="AD24" s="219">
        <v>17</v>
      </c>
      <c r="AE24" s="219">
        <v>1</v>
      </c>
      <c r="AF24" s="219">
        <v>6</v>
      </c>
      <c r="AG24" s="219">
        <v>12</v>
      </c>
      <c r="AH24" s="219">
        <v>18</v>
      </c>
      <c r="AI24" s="219">
        <v>1</v>
      </c>
      <c r="AJ24" s="219">
        <v>7</v>
      </c>
      <c r="AK24" s="219">
        <v>7</v>
      </c>
      <c r="AL24" s="219">
        <v>14</v>
      </c>
      <c r="AM24" s="219">
        <v>1</v>
      </c>
      <c r="AN24" s="219">
        <v>10</v>
      </c>
      <c r="AO24" s="219">
        <v>13</v>
      </c>
      <c r="AP24" s="219">
        <v>23</v>
      </c>
      <c r="AQ24" s="219">
        <v>1</v>
      </c>
      <c r="AR24" s="219">
        <v>43</v>
      </c>
      <c r="AS24" s="219">
        <v>56</v>
      </c>
      <c r="AT24" s="219">
        <v>99</v>
      </c>
      <c r="AU24" s="219">
        <v>6</v>
      </c>
      <c r="AV24" s="219">
        <v>2</v>
      </c>
      <c r="AW24" s="219">
        <v>5</v>
      </c>
      <c r="AX24" s="219">
        <v>7</v>
      </c>
      <c r="AY24" s="219">
        <v>1</v>
      </c>
      <c r="AZ24" s="219">
        <v>9</v>
      </c>
      <c r="BA24" s="219">
        <v>5</v>
      </c>
      <c r="BB24" s="219">
        <v>14</v>
      </c>
      <c r="BC24" s="219">
        <v>1</v>
      </c>
      <c r="BD24" s="219">
        <v>12</v>
      </c>
      <c r="BE24" s="219">
        <v>7</v>
      </c>
      <c r="BF24" s="219">
        <v>19</v>
      </c>
      <c r="BG24" s="219">
        <v>1</v>
      </c>
      <c r="BH24" s="219">
        <v>23</v>
      </c>
      <c r="BI24" s="219">
        <v>17</v>
      </c>
      <c r="BJ24" s="219">
        <v>40</v>
      </c>
      <c r="BK24" s="219">
        <v>3</v>
      </c>
      <c r="BL24" s="219">
        <v>77</v>
      </c>
      <c r="BM24" s="219">
        <v>88</v>
      </c>
      <c r="BN24" s="219">
        <v>165</v>
      </c>
      <c r="BO24" s="219">
        <v>11</v>
      </c>
    </row>
    <row r="25" spans="1:67" ht="18.95" customHeight="1" x14ac:dyDescent="0.35">
      <c r="A25" s="5">
        <v>22</v>
      </c>
      <c r="B25" s="5">
        <v>62020101</v>
      </c>
      <c r="C25" s="4" t="s">
        <v>183</v>
      </c>
      <c r="D25" s="5">
        <v>7</v>
      </c>
      <c r="E25" s="5">
        <v>9</v>
      </c>
      <c r="F25" s="5">
        <v>16</v>
      </c>
      <c r="G25" s="5">
        <v>1</v>
      </c>
      <c r="H25" s="5">
        <v>11</v>
      </c>
      <c r="I25" s="5">
        <v>7</v>
      </c>
      <c r="J25" s="5">
        <v>18</v>
      </c>
      <c r="K25" s="5">
        <v>1</v>
      </c>
      <c r="L25" s="5">
        <v>7</v>
      </c>
      <c r="M25" s="5">
        <v>8</v>
      </c>
      <c r="N25" s="5">
        <v>15</v>
      </c>
      <c r="O25" s="5">
        <v>1</v>
      </c>
      <c r="P25" s="219">
        <v>25</v>
      </c>
      <c r="Q25" s="219">
        <v>24</v>
      </c>
      <c r="R25" s="219">
        <v>49</v>
      </c>
      <c r="S25" s="219">
        <v>3</v>
      </c>
      <c r="T25" s="219">
        <v>8</v>
      </c>
      <c r="U25" s="219">
        <v>4</v>
      </c>
      <c r="V25" s="219">
        <v>12</v>
      </c>
      <c r="W25" s="219">
        <v>1</v>
      </c>
      <c r="X25" s="219">
        <v>6</v>
      </c>
      <c r="Y25" s="219">
        <v>10</v>
      </c>
      <c r="Z25" s="219">
        <v>16</v>
      </c>
      <c r="AA25" s="219">
        <v>1</v>
      </c>
      <c r="AB25" s="219">
        <v>13</v>
      </c>
      <c r="AC25" s="219">
        <v>10</v>
      </c>
      <c r="AD25" s="219">
        <v>23</v>
      </c>
      <c r="AE25" s="219">
        <v>1</v>
      </c>
      <c r="AF25" s="219">
        <v>13</v>
      </c>
      <c r="AG25" s="219">
        <v>9</v>
      </c>
      <c r="AH25" s="219">
        <v>22</v>
      </c>
      <c r="AI25" s="219">
        <v>1</v>
      </c>
      <c r="AJ25" s="219">
        <v>14</v>
      </c>
      <c r="AK25" s="219">
        <v>7</v>
      </c>
      <c r="AL25" s="219">
        <v>21</v>
      </c>
      <c r="AM25" s="219">
        <v>1</v>
      </c>
      <c r="AN25" s="219">
        <v>15</v>
      </c>
      <c r="AO25" s="219">
        <v>8</v>
      </c>
      <c r="AP25" s="219">
        <v>23</v>
      </c>
      <c r="AQ25" s="219">
        <v>1</v>
      </c>
      <c r="AR25" s="219">
        <v>69</v>
      </c>
      <c r="AS25" s="219">
        <v>48</v>
      </c>
      <c r="AT25" s="219">
        <v>117</v>
      </c>
      <c r="AU25" s="219">
        <v>6</v>
      </c>
      <c r="AV25" s="219">
        <v>0</v>
      </c>
      <c r="AW25" s="219">
        <v>0</v>
      </c>
      <c r="AX25" s="219">
        <v>0</v>
      </c>
      <c r="AY25" s="219">
        <v>0</v>
      </c>
      <c r="AZ25" s="219">
        <v>0</v>
      </c>
      <c r="BA25" s="219">
        <v>0</v>
      </c>
      <c r="BB25" s="219">
        <v>0</v>
      </c>
      <c r="BC25" s="219">
        <v>0</v>
      </c>
      <c r="BD25" s="219">
        <v>0</v>
      </c>
      <c r="BE25" s="219">
        <v>0</v>
      </c>
      <c r="BF25" s="219">
        <v>0</v>
      </c>
      <c r="BG25" s="219">
        <v>0</v>
      </c>
      <c r="BH25" s="219">
        <v>0</v>
      </c>
      <c r="BI25" s="219">
        <v>0</v>
      </c>
      <c r="BJ25" s="219">
        <v>0</v>
      </c>
      <c r="BK25" s="219">
        <v>0</v>
      </c>
      <c r="BL25" s="219">
        <v>94</v>
      </c>
      <c r="BM25" s="219">
        <v>72</v>
      </c>
      <c r="BN25" s="219">
        <v>166</v>
      </c>
      <c r="BO25" s="219">
        <v>9</v>
      </c>
    </row>
    <row r="26" spans="1:67" ht="18.95" customHeight="1" x14ac:dyDescent="0.35">
      <c r="A26" s="5">
        <v>23</v>
      </c>
      <c r="B26" s="5">
        <v>62020138</v>
      </c>
      <c r="C26" s="4" t="s">
        <v>214</v>
      </c>
      <c r="D26" s="5">
        <v>0</v>
      </c>
      <c r="E26" s="5">
        <v>0</v>
      </c>
      <c r="F26" s="5">
        <v>0</v>
      </c>
      <c r="G26" s="5">
        <v>0</v>
      </c>
      <c r="H26" s="5">
        <v>6</v>
      </c>
      <c r="I26" s="5">
        <v>11</v>
      </c>
      <c r="J26" s="5">
        <v>17</v>
      </c>
      <c r="K26" s="5">
        <v>1</v>
      </c>
      <c r="L26" s="5">
        <v>6</v>
      </c>
      <c r="M26" s="5">
        <v>9</v>
      </c>
      <c r="N26" s="5">
        <v>15</v>
      </c>
      <c r="O26" s="5">
        <v>1</v>
      </c>
      <c r="P26" s="219">
        <v>12</v>
      </c>
      <c r="Q26" s="219">
        <v>20</v>
      </c>
      <c r="R26" s="219">
        <v>32</v>
      </c>
      <c r="S26" s="219">
        <v>2</v>
      </c>
      <c r="T26" s="219">
        <v>13</v>
      </c>
      <c r="U26" s="219">
        <v>9</v>
      </c>
      <c r="V26" s="219">
        <v>22</v>
      </c>
      <c r="W26" s="219">
        <v>1</v>
      </c>
      <c r="X26" s="219">
        <v>12</v>
      </c>
      <c r="Y26" s="219">
        <v>4</v>
      </c>
      <c r="Z26" s="219">
        <v>16</v>
      </c>
      <c r="AA26" s="219">
        <v>1</v>
      </c>
      <c r="AB26" s="219">
        <v>13</v>
      </c>
      <c r="AC26" s="219">
        <v>7</v>
      </c>
      <c r="AD26" s="219">
        <v>20</v>
      </c>
      <c r="AE26" s="219">
        <v>1</v>
      </c>
      <c r="AF26" s="219">
        <v>8</v>
      </c>
      <c r="AG26" s="219">
        <v>10</v>
      </c>
      <c r="AH26" s="219">
        <v>18</v>
      </c>
      <c r="AI26" s="219">
        <v>1</v>
      </c>
      <c r="AJ26" s="219">
        <v>15</v>
      </c>
      <c r="AK26" s="219">
        <v>14</v>
      </c>
      <c r="AL26" s="219">
        <v>29</v>
      </c>
      <c r="AM26" s="219">
        <v>1</v>
      </c>
      <c r="AN26" s="219">
        <v>15</v>
      </c>
      <c r="AO26" s="219">
        <v>15</v>
      </c>
      <c r="AP26" s="219">
        <v>30</v>
      </c>
      <c r="AQ26" s="219">
        <v>1</v>
      </c>
      <c r="AR26" s="219">
        <v>76</v>
      </c>
      <c r="AS26" s="219">
        <v>59</v>
      </c>
      <c r="AT26" s="219">
        <v>135</v>
      </c>
      <c r="AU26" s="219">
        <v>6</v>
      </c>
      <c r="AV26" s="219">
        <v>0</v>
      </c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88</v>
      </c>
      <c r="BM26" s="219">
        <v>79</v>
      </c>
      <c r="BN26" s="219">
        <v>167</v>
      </c>
      <c r="BO26" s="219">
        <v>8</v>
      </c>
    </row>
    <row r="27" spans="1:67" ht="18.95" customHeight="1" x14ac:dyDescent="0.35">
      <c r="A27" s="5">
        <v>24</v>
      </c>
      <c r="B27" s="5">
        <v>62020174</v>
      </c>
      <c r="C27" s="4" t="s">
        <v>246</v>
      </c>
      <c r="D27" s="5">
        <v>0</v>
      </c>
      <c r="E27" s="5">
        <v>0</v>
      </c>
      <c r="F27" s="5">
        <v>0</v>
      </c>
      <c r="G27" s="5">
        <v>0</v>
      </c>
      <c r="H27" s="5">
        <v>5</v>
      </c>
      <c r="I27" s="5">
        <v>5</v>
      </c>
      <c r="J27" s="5">
        <v>10</v>
      </c>
      <c r="K27" s="5">
        <v>1</v>
      </c>
      <c r="L27" s="5">
        <v>6</v>
      </c>
      <c r="M27" s="5">
        <v>4</v>
      </c>
      <c r="N27" s="5">
        <v>10</v>
      </c>
      <c r="O27" s="5">
        <v>1</v>
      </c>
      <c r="P27" s="219">
        <v>11</v>
      </c>
      <c r="Q27" s="219">
        <v>9</v>
      </c>
      <c r="R27" s="219">
        <v>20</v>
      </c>
      <c r="S27" s="219">
        <v>2</v>
      </c>
      <c r="T27" s="219">
        <v>6</v>
      </c>
      <c r="U27" s="219">
        <v>5</v>
      </c>
      <c r="V27" s="219">
        <v>11</v>
      </c>
      <c r="W27" s="219">
        <v>1</v>
      </c>
      <c r="X27" s="219">
        <v>8</v>
      </c>
      <c r="Y27" s="219">
        <v>9</v>
      </c>
      <c r="Z27" s="219">
        <v>17</v>
      </c>
      <c r="AA27" s="219">
        <v>1</v>
      </c>
      <c r="AB27" s="219">
        <v>7</v>
      </c>
      <c r="AC27" s="219">
        <v>6</v>
      </c>
      <c r="AD27" s="219">
        <v>13</v>
      </c>
      <c r="AE27" s="219">
        <v>1</v>
      </c>
      <c r="AF27" s="219">
        <v>11</v>
      </c>
      <c r="AG27" s="219">
        <v>5</v>
      </c>
      <c r="AH27" s="219">
        <v>16</v>
      </c>
      <c r="AI27" s="219">
        <v>1</v>
      </c>
      <c r="AJ27" s="219">
        <v>8</v>
      </c>
      <c r="AK27" s="219">
        <v>10</v>
      </c>
      <c r="AL27" s="219">
        <v>18</v>
      </c>
      <c r="AM27" s="219">
        <v>1</v>
      </c>
      <c r="AN27" s="219">
        <v>8</v>
      </c>
      <c r="AO27" s="219">
        <v>14</v>
      </c>
      <c r="AP27" s="219">
        <v>22</v>
      </c>
      <c r="AQ27" s="219">
        <v>1</v>
      </c>
      <c r="AR27" s="219">
        <v>48</v>
      </c>
      <c r="AS27" s="219">
        <v>49</v>
      </c>
      <c r="AT27" s="219">
        <v>97</v>
      </c>
      <c r="AU27" s="219">
        <v>6</v>
      </c>
      <c r="AV27" s="219">
        <v>14</v>
      </c>
      <c r="AW27" s="219">
        <v>9</v>
      </c>
      <c r="AX27" s="219">
        <v>23</v>
      </c>
      <c r="AY27" s="219">
        <v>1</v>
      </c>
      <c r="AZ27" s="219">
        <v>6</v>
      </c>
      <c r="BA27" s="219">
        <v>11</v>
      </c>
      <c r="BB27" s="219">
        <v>17</v>
      </c>
      <c r="BC27" s="219">
        <v>1</v>
      </c>
      <c r="BD27" s="219">
        <v>8</v>
      </c>
      <c r="BE27" s="219">
        <v>5</v>
      </c>
      <c r="BF27" s="219">
        <v>13</v>
      </c>
      <c r="BG27" s="219">
        <v>1</v>
      </c>
      <c r="BH27" s="219">
        <v>28</v>
      </c>
      <c r="BI27" s="219">
        <v>25</v>
      </c>
      <c r="BJ27" s="219">
        <v>53</v>
      </c>
      <c r="BK27" s="219">
        <v>3</v>
      </c>
      <c r="BL27" s="219">
        <v>87</v>
      </c>
      <c r="BM27" s="219">
        <v>83</v>
      </c>
      <c r="BN27" s="219">
        <v>170</v>
      </c>
      <c r="BO27" s="219">
        <v>11</v>
      </c>
    </row>
    <row r="28" spans="1:67" ht="18.95" customHeight="1" x14ac:dyDescent="0.35">
      <c r="A28" s="5">
        <v>25</v>
      </c>
      <c r="B28" s="5">
        <v>62020188</v>
      </c>
      <c r="C28" s="4" t="s">
        <v>258</v>
      </c>
      <c r="D28" s="5">
        <v>0</v>
      </c>
      <c r="E28" s="5">
        <v>0</v>
      </c>
      <c r="F28" s="5">
        <v>0</v>
      </c>
      <c r="G28" s="5">
        <v>0</v>
      </c>
      <c r="H28" s="5">
        <v>6</v>
      </c>
      <c r="I28" s="5">
        <v>6</v>
      </c>
      <c r="J28" s="5">
        <v>12</v>
      </c>
      <c r="K28" s="5">
        <v>1</v>
      </c>
      <c r="L28" s="5">
        <v>7</v>
      </c>
      <c r="M28" s="5">
        <v>11</v>
      </c>
      <c r="N28" s="5">
        <v>18</v>
      </c>
      <c r="O28" s="5">
        <v>1</v>
      </c>
      <c r="P28" s="219">
        <v>13</v>
      </c>
      <c r="Q28" s="219">
        <v>17</v>
      </c>
      <c r="R28" s="219">
        <v>30</v>
      </c>
      <c r="S28" s="219">
        <v>2</v>
      </c>
      <c r="T28" s="219">
        <v>8</v>
      </c>
      <c r="U28" s="219">
        <v>11</v>
      </c>
      <c r="V28" s="219">
        <v>19</v>
      </c>
      <c r="W28" s="219">
        <v>1</v>
      </c>
      <c r="X28" s="219">
        <v>5</v>
      </c>
      <c r="Y28" s="219">
        <v>9</v>
      </c>
      <c r="Z28" s="219">
        <v>14</v>
      </c>
      <c r="AA28" s="219">
        <v>1</v>
      </c>
      <c r="AB28" s="219">
        <v>4</v>
      </c>
      <c r="AC28" s="219">
        <v>8</v>
      </c>
      <c r="AD28" s="219">
        <v>12</v>
      </c>
      <c r="AE28" s="219">
        <v>1</v>
      </c>
      <c r="AF28" s="219">
        <v>2</v>
      </c>
      <c r="AG28" s="219">
        <v>9</v>
      </c>
      <c r="AH28" s="219">
        <v>11</v>
      </c>
      <c r="AI28" s="219">
        <v>1</v>
      </c>
      <c r="AJ28" s="219">
        <v>8</v>
      </c>
      <c r="AK28" s="219">
        <v>10</v>
      </c>
      <c r="AL28" s="219">
        <v>18</v>
      </c>
      <c r="AM28" s="219">
        <v>1</v>
      </c>
      <c r="AN28" s="219">
        <v>13</v>
      </c>
      <c r="AO28" s="219">
        <v>5</v>
      </c>
      <c r="AP28" s="219">
        <v>18</v>
      </c>
      <c r="AQ28" s="219">
        <v>1</v>
      </c>
      <c r="AR28" s="219">
        <v>40</v>
      </c>
      <c r="AS28" s="219">
        <v>52</v>
      </c>
      <c r="AT28" s="219">
        <v>92</v>
      </c>
      <c r="AU28" s="219">
        <v>6</v>
      </c>
      <c r="AV28" s="219">
        <v>8</v>
      </c>
      <c r="AW28" s="219">
        <v>8</v>
      </c>
      <c r="AX28" s="219">
        <v>16</v>
      </c>
      <c r="AY28" s="219">
        <v>1</v>
      </c>
      <c r="AZ28" s="219">
        <v>13</v>
      </c>
      <c r="BA28" s="219">
        <v>9</v>
      </c>
      <c r="BB28" s="219">
        <v>22</v>
      </c>
      <c r="BC28" s="219">
        <v>1</v>
      </c>
      <c r="BD28" s="219">
        <v>8</v>
      </c>
      <c r="BE28" s="219">
        <v>3</v>
      </c>
      <c r="BF28" s="219">
        <v>11</v>
      </c>
      <c r="BG28" s="219">
        <v>1</v>
      </c>
      <c r="BH28" s="219">
        <v>29</v>
      </c>
      <c r="BI28" s="219">
        <v>20</v>
      </c>
      <c r="BJ28" s="219">
        <v>49</v>
      </c>
      <c r="BK28" s="219">
        <v>3</v>
      </c>
      <c r="BL28" s="219">
        <v>82</v>
      </c>
      <c r="BM28" s="219">
        <v>89</v>
      </c>
      <c r="BN28" s="219">
        <v>171</v>
      </c>
      <c r="BO28" s="219">
        <v>11</v>
      </c>
    </row>
    <row r="29" spans="1:67" ht="18.95" customHeight="1" x14ac:dyDescent="0.35">
      <c r="A29" s="5">
        <v>26</v>
      </c>
      <c r="B29" s="5">
        <v>62020030</v>
      </c>
      <c r="C29" s="4" t="s">
        <v>126</v>
      </c>
      <c r="D29" s="5">
        <v>0</v>
      </c>
      <c r="E29" s="5">
        <v>0</v>
      </c>
      <c r="F29" s="5">
        <v>0</v>
      </c>
      <c r="G29" s="5">
        <v>0</v>
      </c>
      <c r="H29" s="5">
        <v>10</v>
      </c>
      <c r="I29" s="5">
        <v>4</v>
      </c>
      <c r="J29" s="5">
        <v>14</v>
      </c>
      <c r="K29" s="5">
        <v>1</v>
      </c>
      <c r="L29" s="5">
        <v>6</v>
      </c>
      <c r="M29" s="5">
        <v>7</v>
      </c>
      <c r="N29" s="5">
        <v>13</v>
      </c>
      <c r="O29" s="5">
        <v>1</v>
      </c>
      <c r="P29" s="219">
        <v>16</v>
      </c>
      <c r="Q29" s="219">
        <v>11</v>
      </c>
      <c r="R29" s="219">
        <v>27</v>
      </c>
      <c r="S29" s="219">
        <v>2</v>
      </c>
      <c r="T29" s="219">
        <v>6</v>
      </c>
      <c r="U29" s="219">
        <v>6</v>
      </c>
      <c r="V29" s="219">
        <v>12</v>
      </c>
      <c r="W29" s="219">
        <v>1</v>
      </c>
      <c r="X29" s="219">
        <v>4</v>
      </c>
      <c r="Y29" s="219">
        <v>6</v>
      </c>
      <c r="Z29" s="219">
        <v>10</v>
      </c>
      <c r="AA29" s="219">
        <v>1</v>
      </c>
      <c r="AB29" s="219">
        <v>8</v>
      </c>
      <c r="AC29" s="219">
        <v>9</v>
      </c>
      <c r="AD29" s="219">
        <v>17</v>
      </c>
      <c r="AE29" s="219">
        <v>1</v>
      </c>
      <c r="AF29" s="219">
        <v>10</v>
      </c>
      <c r="AG29" s="219">
        <v>10</v>
      </c>
      <c r="AH29" s="219">
        <v>20</v>
      </c>
      <c r="AI29" s="219">
        <v>1</v>
      </c>
      <c r="AJ29" s="219">
        <v>6</v>
      </c>
      <c r="AK29" s="219">
        <v>5</v>
      </c>
      <c r="AL29" s="219">
        <v>11</v>
      </c>
      <c r="AM29" s="219">
        <v>1</v>
      </c>
      <c r="AN29" s="219">
        <v>13</v>
      </c>
      <c r="AO29" s="219">
        <v>11</v>
      </c>
      <c r="AP29" s="219">
        <v>24</v>
      </c>
      <c r="AQ29" s="219">
        <v>1</v>
      </c>
      <c r="AR29" s="219">
        <v>47</v>
      </c>
      <c r="AS29" s="219">
        <v>47</v>
      </c>
      <c r="AT29" s="219">
        <v>94</v>
      </c>
      <c r="AU29" s="219">
        <v>6</v>
      </c>
      <c r="AV29" s="219">
        <v>8</v>
      </c>
      <c r="AW29" s="219">
        <v>6</v>
      </c>
      <c r="AX29" s="219">
        <v>14</v>
      </c>
      <c r="AY29" s="219">
        <v>1</v>
      </c>
      <c r="AZ29" s="219">
        <v>7</v>
      </c>
      <c r="BA29" s="219">
        <v>11</v>
      </c>
      <c r="BB29" s="219">
        <v>18</v>
      </c>
      <c r="BC29" s="219">
        <v>1</v>
      </c>
      <c r="BD29" s="219">
        <v>9</v>
      </c>
      <c r="BE29" s="219">
        <v>10</v>
      </c>
      <c r="BF29" s="219">
        <v>19</v>
      </c>
      <c r="BG29" s="219">
        <v>1</v>
      </c>
      <c r="BH29" s="219">
        <v>24</v>
      </c>
      <c r="BI29" s="219">
        <v>27</v>
      </c>
      <c r="BJ29" s="219">
        <v>51</v>
      </c>
      <c r="BK29" s="219">
        <v>3</v>
      </c>
      <c r="BL29" s="219">
        <v>87</v>
      </c>
      <c r="BM29" s="219">
        <v>85</v>
      </c>
      <c r="BN29" s="219">
        <v>172</v>
      </c>
      <c r="BO29" s="219">
        <v>11</v>
      </c>
    </row>
    <row r="30" spans="1:67" ht="18.95" customHeight="1" x14ac:dyDescent="0.35">
      <c r="A30" s="5">
        <v>27</v>
      </c>
      <c r="B30" s="5">
        <v>62020201</v>
      </c>
      <c r="C30" s="4" t="s">
        <v>271</v>
      </c>
      <c r="D30" s="5">
        <v>0</v>
      </c>
      <c r="E30" s="5">
        <v>0</v>
      </c>
      <c r="F30" s="5">
        <v>0</v>
      </c>
      <c r="G30" s="5">
        <v>0</v>
      </c>
      <c r="H30" s="5">
        <v>6</v>
      </c>
      <c r="I30" s="5">
        <v>5</v>
      </c>
      <c r="J30" s="5">
        <v>11</v>
      </c>
      <c r="K30" s="5">
        <v>1</v>
      </c>
      <c r="L30" s="5">
        <v>10</v>
      </c>
      <c r="M30" s="5">
        <v>6</v>
      </c>
      <c r="N30" s="5">
        <v>16</v>
      </c>
      <c r="O30" s="5">
        <v>1</v>
      </c>
      <c r="P30" s="219">
        <v>16</v>
      </c>
      <c r="Q30" s="219">
        <v>11</v>
      </c>
      <c r="R30" s="219">
        <v>27</v>
      </c>
      <c r="S30" s="219">
        <v>2</v>
      </c>
      <c r="T30" s="219">
        <v>6</v>
      </c>
      <c r="U30" s="219">
        <v>6</v>
      </c>
      <c r="V30" s="219">
        <v>12</v>
      </c>
      <c r="W30" s="219">
        <v>1</v>
      </c>
      <c r="X30" s="219">
        <v>10</v>
      </c>
      <c r="Y30" s="219">
        <v>6</v>
      </c>
      <c r="Z30" s="219">
        <v>16</v>
      </c>
      <c r="AA30" s="219">
        <v>1</v>
      </c>
      <c r="AB30" s="219">
        <v>8</v>
      </c>
      <c r="AC30" s="219">
        <v>7</v>
      </c>
      <c r="AD30" s="219">
        <v>15</v>
      </c>
      <c r="AE30" s="219">
        <v>1</v>
      </c>
      <c r="AF30" s="219">
        <v>7</v>
      </c>
      <c r="AG30" s="219">
        <v>9</v>
      </c>
      <c r="AH30" s="219">
        <v>16</v>
      </c>
      <c r="AI30" s="219">
        <v>1</v>
      </c>
      <c r="AJ30" s="219">
        <v>4</v>
      </c>
      <c r="AK30" s="219">
        <v>8</v>
      </c>
      <c r="AL30" s="219">
        <v>12</v>
      </c>
      <c r="AM30" s="219">
        <v>1</v>
      </c>
      <c r="AN30" s="219">
        <v>9</v>
      </c>
      <c r="AO30" s="219">
        <v>12</v>
      </c>
      <c r="AP30" s="219">
        <v>21</v>
      </c>
      <c r="AQ30" s="219">
        <v>1</v>
      </c>
      <c r="AR30" s="219">
        <v>44</v>
      </c>
      <c r="AS30" s="219">
        <v>48</v>
      </c>
      <c r="AT30" s="219">
        <v>92</v>
      </c>
      <c r="AU30" s="219">
        <v>6</v>
      </c>
      <c r="AV30" s="219">
        <v>8</v>
      </c>
      <c r="AW30" s="219">
        <v>11</v>
      </c>
      <c r="AX30" s="219">
        <v>19</v>
      </c>
      <c r="AY30" s="219">
        <v>1</v>
      </c>
      <c r="AZ30" s="219">
        <v>10</v>
      </c>
      <c r="BA30" s="219">
        <v>10</v>
      </c>
      <c r="BB30" s="219">
        <v>20</v>
      </c>
      <c r="BC30" s="219">
        <v>1</v>
      </c>
      <c r="BD30" s="219">
        <v>11</v>
      </c>
      <c r="BE30" s="219">
        <v>8</v>
      </c>
      <c r="BF30" s="219">
        <v>19</v>
      </c>
      <c r="BG30" s="219">
        <v>1</v>
      </c>
      <c r="BH30" s="219">
        <v>29</v>
      </c>
      <c r="BI30" s="219">
        <v>29</v>
      </c>
      <c r="BJ30" s="219">
        <v>58</v>
      </c>
      <c r="BK30" s="219">
        <v>3</v>
      </c>
      <c r="BL30" s="219">
        <v>89</v>
      </c>
      <c r="BM30" s="219">
        <v>88</v>
      </c>
      <c r="BN30" s="219">
        <v>177</v>
      </c>
      <c r="BO30" s="219">
        <v>11</v>
      </c>
    </row>
    <row r="31" spans="1:67" ht="18.95" customHeight="1" x14ac:dyDescent="0.35">
      <c r="A31" s="5">
        <v>28</v>
      </c>
      <c r="B31" s="5">
        <v>62020027</v>
      </c>
      <c r="C31" s="4" t="s">
        <v>123</v>
      </c>
      <c r="D31" s="5">
        <v>0</v>
      </c>
      <c r="E31" s="5">
        <v>0</v>
      </c>
      <c r="F31" s="5">
        <v>0</v>
      </c>
      <c r="G31" s="5">
        <v>0</v>
      </c>
      <c r="H31" s="5">
        <v>13</v>
      </c>
      <c r="I31" s="5">
        <v>18</v>
      </c>
      <c r="J31" s="5">
        <v>31</v>
      </c>
      <c r="K31" s="5">
        <v>2</v>
      </c>
      <c r="L31" s="5">
        <v>17</v>
      </c>
      <c r="M31" s="5">
        <v>17</v>
      </c>
      <c r="N31" s="5">
        <v>34</v>
      </c>
      <c r="O31" s="5">
        <v>2</v>
      </c>
      <c r="P31" s="219">
        <v>30</v>
      </c>
      <c r="Q31" s="219">
        <v>35</v>
      </c>
      <c r="R31" s="219">
        <v>65</v>
      </c>
      <c r="S31" s="219">
        <v>4</v>
      </c>
      <c r="T31" s="219">
        <v>11</v>
      </c>
      <c r="U31" s="219">
        <v>9</v>
      </c>
      <c r="V31" s="219">
        <v>20</v>
      </c>
      <c r="W31" s="219">
        <v>1</v>
      </c>
      <c r="X31" s="219">
        <v>14</v>
      </c>
      <c r="Y31" s="219">
        <v>13</v>
      </c>
      <c r="Z31" s="219">
        <v>27</v>
      </c>
      <c r="AA31" s="219">
        <v>1</v>
      </c>
      <c r="AB31" s="219">
        <v>14</v>
      </c>
      <c r="AC31" s="219">
        <v>9</v>
      </c>
      <c r="AD31" s="219">
        <v>23</v>
      </c>
      <c r="AE31" s="219">
        <v>1</v>
      </c>
      <c r="AF31" s="219">
        <v>8</v>
      </c>
      <c r="AG31" s="219">
        <v>8</v>
      </c>
      <c r="AH31" s="219">
        <v>16</v>
      </c>
      <c r="AI31" s="219">
        <v>1</v>
      </c>
      <c r="AJ31" s="219">
        <v>9</v>
      </c>
      <c r="AK31" s="219">
        <v>5</v>
      </c>
      <c r="AL31" s="219">
        <v>14</v>
      </c>
      <c r="AM31" s="219">
        <v>1</v>
      </c>
      <c r="AN31" s="219">
        <v>5</v>
      </c>
      <c r="AO31" s="219">
        <v>9</v>
      </c>
      <c r="AP31" s="219">
        <v>14</v>
      </c>
      <c r="AQ31" s="219">
        <v>1</v>
      </c>
      <c r="AR31" s="219">
        <v>61</v>
      </c>
      <c r="AS31" s="219">
        <v>53</v>
      </c>
      <c r="AT31" s="219">
        <v>114</v>
      </c>
      <c r="AU31" s="219">
        <v>6</v>
      </c>
      <c r="AV31" s="219">
        <v>0</v>
      </c>
      <c r="AW31" s="219">
        <v>0</v>
      </c>
      <c r="AX31" s="219">
        <v>0</v>
      </c>
      <c r="AY31" s="219">
        <v>0</v>
      </c>
      <c r="AZ31" s="219">
        <v>0</v>
      </c>
      <c r="BA31" s="219">
        <v>0</v>
      </c>
      <c r="BB31" s="219">
        <v>0</v>
      </c>
      <c r="BC31" s="219">
        <v>0</v>
      </c>
      <c r="BD31" s="219">
        <v>0</v>
      </c>
      <c r="BE31" s="219">
        <v>0</v>
      </c>
      <c r="BF31" s="219">
        <v>0</v>
      </c>
      <c r="BG31" s="219">
        <v>0</v>
      </c>
      <c r="BH31" s="219">
        <v>0</v>
      </c>
      <c r="BI31" s="219">
        <v>0</v>
      </c>
      <c r="BJ31" s="219">
        <v>0</v>
      </c>
      <c r="BK31" s="219">
        <v>0</v>
      </c>
      <c r="BL31" s="219">
        <v>91</v>
      </c>
      <c r="BM31" s="219">
        <v>88</v>
      </c>
      <c r="BN31" s="219">
        <v>179</v>
      </c>
      <c r="BO31" s="219">
        <v>10</v>
      </c>
    </row>
    <row r="32" spans="1:67" ht="18.95" customHeight="1" x14ac:dyDescent="0.35">
      <c r="A32" s="5">
        <v>29</v>
      </c>
      <c r="B32" s="5">
        <v>62020167</v>
      </c>
      <c r="C32" s="4" t="s">
        <v>239</v>
      </c>
      <c r="D32" s="5">
        <v>0</v>
      </c>
      <c r="E32" s="5">
        <v>0</v>
      </c>
      <c r="F32" s="5">
        <v>0</v>
      </c>
      <c r="G32" s="5">
        <v>0</v>
      </c>
      <c r="H32" s="5">
        <v>8</v>
      </c>
      <c r="I32" s="5">
        <v>8</v>
      </c>
      <c r="J32" s="5">
        <v>16</v>
      </c>
      <c r="K32" s="5">
        <v>1</v>
      </c>
      <c r="L32" s="5">
        <v>10</v>
      </c>
      <c r="M32" s="5">
        <v>9</v>
      </c>
      <c r="N32" s="5">
        <v>19</v>
      </c>
      <c r="O32" s="5">
        <v>1</v>
      </c>
      <c r="P32" s="219">
        <v>18</v>
      </c>
      <c r="Q32" s="219">
        <v>17</v>
      </c>
      <c r="R32" s="219">
        <v>35</v>
      </c>
      <c r="S32" s="219">
        <v>2</v>
      </c>
      <c r="T32" s="219">
        <v>14</v>
      </c>
      <c r="U32" s="219">
        <v>5</v>
      </c>
      <c r="V32" s="219">
        <v>19</v>
      </c>
      <c r="W32" s="219">
        <v>1</v>
      </c>
      <c r="X32" s="219">
        <v>11</v>
      </c>
      <c r="Y32" s="219">
        <v>3</v>
      </c>
      <c r="Z32" s="219">
        <v>14</v>
      </c>
      <c r="AA32" s="219">
        <v>1</v>
      </c>
      <c r="AB32" s="219">
        <v>14</v>
      </c>
      <c r="AC32" s="219">
        <v>10</v>
      </c>
      <c r="AD32" s="219">
        <v>24</v>
      </c>
      <c r="AE32" s="219">
        <v>1</v>
      </c>
      <c r="AF32" s="219">
        <v>8</v>
      </c>
      <c r="AG32" s="219">
        <v>7</v>
      </c>
      <c r="AH32" s="219">
        <v>15</v>
      </c>
      <c r="AI32" s="219">
        <v>1</v>
      </c>
      <c r="AJ32" s="219">
        <v>12</v>
      </c>
      <c r="AK32" s="219">
        <v>12</v>
      </c>
      <c r="AL32" s="219">
        <v>24</v>
      </c>
      <c r="AM32" s="219">
        <v>1</v>
      </c>
      <c r="AN32" s="219">
        <v>12</v>
      </c>
      <c r="AO32" s="219">
        <v>13</v>
      </c>
      <c r="AP32" s="219">
        <v>25</v>
      </c>
      <c r="AQ32" s="219">
        <v>1</v>
      </c>
      <c r="AR32" s="219">
        <v>71</v>
      </c>
      <c r="AS32" s="219">
        <v>50</v>
      </c>
      <c r="AT32" s="219">
        <v>121</v>
      </c>
      <c r="AU32" s="219">
        <v>6</v>
      </c>
      <c r="AV32" s="219">
        <v>4</v>
      </c>
      <c r="AW32" s="219">
        <v>3</v>
      </c>
      <c r="AX32" s="219">
        <v>7</v>
      </c>
      <c r="AY32" s="219">
        <v>1</v>
      </c>
      <c r="AZ32" s="219">
        <v>9</v>
      </c>
      <c r="BA32" s="219">
        <v>6</v>
      </c>
      <c r="BB32" s="219">
        <v>15</v>
      </c>
      <c r="BC32" s="219">
        <v>1</v>
      </c>
      <c r="BD32" s="219">
        <v>2</v>
      </c>
      <c r="BE32" s="219">
        <v>0</v>
      </c>
      <c r="BF32" s="219">
        <v>2</v>
      </c>
      <c r="BG32" s="219">
        <v>1</v>
      </c>
      <c r="BH32" s="219">
        <v>15</v>
      </c>
      <c r="BI32" s="219">
        <v>9</v>
      </c>
      <c r="BJ32" s="219">
        <v>24</v>
      </c>
      <c r="BK32" s="219">
        <v>3</v>
      </c>
      <c r="BL32" s="219">
        <v>104</v>
      </c>
      <c r="BM32" s="219">
        <v>76</v>
      </c>
      <c r="BN32" s="219">
        <v>180</v>
      </c>
      <c r="BO32" s="219">
        <v>11</v>
      </c>
    </row>
    <row r="33" spans="1:67" ht="18.95" customHeight="1" x14ac:dyDescent="0.35">
      <c r="A33" s="5">
        <v>30</v>
      </c>
      <c r="B33" s="5">
        <v>62020046</v>
      </c>
      <c r="C33" s="4" t="s">
        <v>139</v>
      </c>
      <c r="D33" s="5">
        <v>0</v>
      </c>
      <c r="E33" s="5">
        <v>0</v>
      </c>
      <c r="F33" s="5">
        <v>0</v>
      </c>
      <c r="G33" s="5">
        <v>0</v>
      </c>
      <c r="H33" s="5">
        <v>6</v>
      </c>
      <c r="I33" s="5">
        <v>8</v>
      </c>
      <c r="J33" s="5">
        <v>14</v>
      </c>
      <c r="K33" s="5">
        <v>1</v>
      </c>
      <c r="L33" s="5">
        <v>8</v>
      </c>
      <c r="M33" s="5">
        <v>13</v>
      </c>
      <c r="N33" s="5">
        <v>21</v>
      </c>
      <c r="O33" s="5">
        <v>1</v>
      </c>
      <c r="P33" s="219">
        <v>14</v>
      </c>
      <c r="Q33" s="219">
        <v>21</v>
      </c>
      <c r="R33" s="219">
        <v>35</v>
      </c>
      <c r="S33" s="219">
        <v>2</v>
      </c>
      <c r="T33" s="219">
        <v>11</v>
      </c>
      <c r="U33" s="219">
        <v>6</v>
      </c>
      <c r="V33" s="219">
        <v>17</v>
      </c>
      <c r="W33" s="219">
        <v>1</v>
      </c>
      <c r="X33" s="219">
        <v>6</v>
      </c>
      <c r="Y33" s="219">
        <v>7</v>
      </c>
      <c r="Z33" s="219">
        <v>13</v>
      </c>
      <c r="AA33" s="219">
        <v>1</v>
      </c>
      <c r="AB33" s="219">
        <v>9</v>
      </c>
      <c r="AC33" s="219">
        <v>6</v>
      </c>
      <c r="AD33" s="219">
        <v>15</v>
      </c>
      <c r="AE33" s="219">
        <v>1</v>
      </c>
      <c r="AF33" s="219">
        <v>12</v>
      </c>
      <c r="AG33" s="219">
        <v>6</v>
      </c>
      <c r="AH33" s="219">
        <v>18</v>
      </c>
      <c r="AI33" s="219">
        <v>1</v>
      </c>
      <c r="AJ33" s="219">
        <v>10</v>
      </c>
      <c r="AK33" s="219">
        <v>6</v>
      </c>
      <c r="AL33" s="219">
        <v>16</v>
      </c>
      <c r="AM33" s="219">
        <v>1</v>
      </c>
      <c r="AN33" s="219">
        <v>12</v>
      </c>
      <c r="AO33" s="219">
        <v>13</v>
      </c>
      <c r="AP33" s="219">
        <v>25</v>
      </c>
      <c r="AQ33" s="219">
        <v>1</v>
      </c>
      <c r="AR33" s="219">
        <v>60</v>
      </c>
      <c r="AS33" s="219">
        <v>44</v>
      </c>
      <c r="AT33" s="219">
        <v>104</v>
      </c>
      <c r="AU33" s="219">
        <v>6</v>
      </c>
      <c r="AV33" s="219">
        <v>18</v>
      </c>
      <c r="AW33" s="219">
        <v>7</v>
      </c>
      <c r="AX33" s="219">
        <v>25</v>
      </c>
      <c r="AY33" s="219">
        <v>1</v>
      </c>
      <c r="AZ33" s="219">
        <v>6</v>
      </c>
      <c r="BA33" s="219">
        <v>6</v>
      </c>
      <c r="BB33" s="219">
        <v>12</v>
      </c>
      <c r="BC33" s="219">
        <v>1</v>
      </c>
      <c r="BD33" s="219">
        <v>2</v>
      </c>
      <c r="BE33" s="219">
        <v>4</v>
      </c>
      <c r="BF33" s="219">
        <v>6</v>
      </c>
      <c r="BG33" s="219">
        <v>1</v>
      </c>
      <c r="BH33" s="219">
        <v>26</v>
      </c>
      <c r="BI33" s="219">
        <v>17</v>
      </c>
      <c r="BJ33" s="219">
        <v>43</v>
      </c>
      <c r="BK33" s="219">
        <v>3</v>
      </c>
      <c r="BL33" s="219">
        <v>100</v>
      </c>
      <c r="BM33" s="219">
        <v>82</v>
      </c>
      <c r="BN33" s="219">
        <v>182</v>
      </c>
      <c r="BO33" s="219">
        <v>11</v>
      </c>
    </row>
    <row r="34" spans="1:67" ht="18.95" customHeight="1" x14ac:dyDescent="0.35">
      <c r="A34" s="5">
        <v>31</v>
      </c>
      <c r="B34" s="5">
        <v>62020114</v>
      </c>
      <c r="C34" s="4" t="s">
        <v>195</v>
      </c>
      <c r="D34" s="5">
        <v>0</v>
      </c>
      <c r="E34" s="5">
        <v>0</v>
      </c>
      <c r="F34" s="5">
        <v>0</v>
      </c>
      <c r="G34" s="5">
        <v>0</v>
      </c>
      <c r="H34" s="5">
        <v>6</v>
      </c>
      <c r="I34" s="5">
        <v>7</v>
      </c>
      <c r="J34" s="5">
        <v>13</v>
      </c>
      <c r="K34" s="5">
        <v>1</v>
      </c>
      <c r="L34" s="5">
        <v>10</v>
      </c>
      <c r="M34" s="5">
        <v>5</v>
      </c>
      <c r="N34" s="5">
        <v>15</v>
      </c>
      <c r="O34" s="5">
        <v>1</v>
      </c>
      <c r="P34" s="219">
        <v>16</v>
      </c>
      <c r="Q34" s="219">
        <v>12</v>
      </c>
      <c r="R34" s="219">
        <v>28</v>
      </c>
      <c r="S34" s="219">
        <v>2</v>
      </c>
      <c r="T34" s="219">
        <v>9</v>
      </c>
      <c r="U34" s="219">
        <v>6</v>
      </c>
      <c r="V34" s="219">
        <v>15</v>
      </c>
      <c r="W34" s="219">
        <v>1</v>
      </c>
      <c r="X34" s="219">
        <v>10</v>
      </c>
      <c r="Y34" s="219">
        <v>2</v>
      </c>
      <c r="Z34" s="219">
        <v>12</v>
      </c>
      <c r="AA34" s="219">
        <v>1</v>
      </c>
      <c r="AB34" s="219">
        <v>10</v>
      </c>
      <c r="AC34" s="219">
        <v>5</v>
      </c>
      <c r="AD34" s="219">
        <v>15</v>
      </c>
      <c r="AE34" s="219">
        <v>1</v>
      </c>
      <c r="AF34" s="219">
        <v>5</v>
      </c>
      <c r="AG34" s="219">
        <v>6</v>
      </c>
      <c r="AH34" s="219">
        <v>11</v>
      </c>
      <c r="AI34" s="219">
        <v>1</v>
      </c>
      <c r="AJ34" s="219">
        <v>12</v>
      </c>
      <c r="AK34" s="219">
        <v>12</v>
      </c>
      <c r="AL34" s="219">
        <v>24</v>
      </c>
      <c r="AM34" s="219">
        <v>1</v>
      </c>
      <c r="AN34" s="219">
        <v>15</v>
      </c>
      <c r="AO34" s="219">
        <v>13</v>
      </c>
      <c r="AP34" s="219">
        <v>28</v>
      </c>
      <c r="AQ34" s="219">
        <v>1</v>
      </c>
      <c r="AR34" s="219">
        <v>61</v>
      </c>
      <c r="AS34" s="219">
        <v>44</v>
      </c>
      <c r="AT34" s="219">
        <v>105</v>
      </c>
      <c r="AU34" s="219">
        <v>6</v>
      </c>
      <c r="AV34" s="219">
        <v>12</v>
      </c>
      <c r="AW34" s="219">
        <v>3</v>
      </c>
      <c r="AX34" s="219">
        <v>15</v>
      </c>
      <c r="AY34" s="219">
        <v>1</v>
      </c>
      <c r="AZ34" s="219">
        <v>9</v>
      </c>
      <c r="BA34" s="219">
        <v>5</v>
      </c>
      <c r="BB34" s="219">
        <v>14</v>
      </c>
      <c r="BC34" s="219">
        <v>1</v>
      </c>
      <c r="BD34" s="219">
        <v>15</v>
      </c>
      <c r="BE34" s="219">
        <v>8</v>
      </c>
      <c r="BF34" s="219">
        <v>23</v>
      </c>
      <c r="BG34" s="219">
        <v>1</v>
      </c>
      <c r="BH34" s="219">
        <v>36</v>
      </c>
      <c r="BI34" s="219">
        <v>16</v>
      </c>
      <c r="BJ34" s="219">
        <v>52</v>
      </c>
      <c r="BK34" s="219">
        <v>3</v>
      </c>
      <c r="BL34" s="219">
        <v>113</v>
      </c>
      <c r="BM34" s="219">
        <v>72</v>
      </c>
      <c r="BN34" s="219">
        <v>185</v>
      </c>
      <c r="BO34" s="219">
        <v>11</v>
      </c>
    </row>
    <row r="35" spans="1:67" ht="18.95" customHeight="1" x14ac:dyDescent="0.35">
      <c r="A35" s="5">
        <v>32</v>
      </c>
      <c r="B35" s="5">
        <v>62020133</v>
      </c>
      <c r="C35" s="4" t="s">
        <v>606</v>
      </c>
      <c r="D35" s="5">
        <v>5</v>
      </c>
      <c r="E35" s="5">
        <v>2</v>
      </c>
      <c r="F35" s="5">
        <v>7</v>
      </c>
      <c r="G35" s="5">
        <v>1</v>
      </c>
      <c r="H35" s="5">
        <v>8</v>
      </c>
      <c r="I35" s="5">
        <v>7</v>
      </c>
      <c r="J35" s="5">
        <v>15</v>
      </c>
      <c r="K35" s="5">
        <v>1</v>
      </c>
      <c r="L35" s="5">
        <v>8</v>
      </c>
      <c r="M35" s="5">
        <v>5</v>
      </c>
      <c r="N35" s="5">
        <v>13</v>
      </c>
      <c r="O35" s="5">
        <v>1</v>
      </c>
      <c r="P35" s="219">
        <v>21</v>
      </c>
      <c r="Q35" s="219">
        <v>14</v>
      </c>
      <c r="R35" s="219">
        <v>35</v>
      </c>
      <c r="S35" s="219">
        <v>3</v>
      </c>
      <c r="T35" s="219">
        <v>7</v>
      </c>
      <c r="U35" s="219">
        <v>10</v>
      </c>
      <c r="V35" s="219">
        <v>17</v>
      </c>
      <c r="W35" s="219">
        <v>1</v>
      </c>
      <c r="X35" s="219">
        <v>15</v>
      </c>
      <c r="Y35" s="219">
        <v>10</v>
      </c>
      <c r="Z35" s="219">
        <v>25</v>
      </c>
      <c r="AA35" s="219">
        <v>1</v>
      </c>
      <c r="AB35" s="219">
        <v>19</v>
      </c>
      <c r="AC35" s="219">
        <v>9</v>
      </c>
      <c r="AD35" s="219">
        <v>28</v>
      </c>
      <c r="AE35" s="219">
        <v>1</v>
      </c>
      <c r="AF35" s="219">
        <v>21</v>
      </c>
      <c r="AG35" s="219">
        <v>14</v>
      </c>
      <c r="AH35" s="219">
        <v>35</v>
      </c>
      <c r="AI35" s="219">
        <v>1</v>
      </c>
      <c r="AJ35" s="219">
        <v>17</v>
      </c>
      <c r="AK35" s="219">
        <v>9</v>
      </c>
      <c r="AL35" s="219">
        <v>26</v>
      </c>
      <c r="AM35" s="219">
        <v>1</v>
      </c>
      <c r="AN35" s="219">
        <v>8</v>
      </c>
      <c r="AO35" s="219">
        <v>11</v>
      </c>
      <c r="AP35" s="219">
        <v>19</v>
      </c>
      <c r="AQ35" s="219">
        <v>1</v>
      </c>
      <c r="AR35" s="219">
        <v>87</v>
      </c>
      <c r="AS35" s="219">
        <v>63</v>
      </c>
      <c r="AT35" s="219">
        <v>150</v>
      </c>
      <c r="AU35" s="219">
        <v>6</v>
      </c>
      <c r="AV35" s="219">
        <v>0</v>
      </c>
      <c r="AW35" s="219">
        <v>0</v>
      </c>
      <c r="AX35" s="219">
        <v>0</v>
      </c>
      <c r="AY35" s="219">
        <v>0</v>
      </c>
      <c r="AZ35" s="219">
        <v>0</v>
      </c>
      <c r="BA35" s="219">
        <v>0</v>
      </c>
      <c r="BB35" s="219">
        <v>0</v>
      </c>
      <c r="BC35" s="219">
        <v>0</v>
      </c>
      <c r="BD35" s="219">
        <v>0</v>
      </c>
      <c r="BE35" s="219">
        <v>0</v>
      </c>
      <c r="BF35" s="219">
        <v>0</v>
      </c>
      <c r="BG35" s="219">
        <v>0</v>
      </c>
      <c r="BH35" s="219">
        <v>0</v>
      </c>
      <c r="BI35" s="219">
        <v>0</v>
      </c>
      <c r="BJ35" s="219">
        <v>0</v>
      </c>
      <c r="BK35" s="219">
        <v>0</v>
      </c>
      <c r="BL35" s="219">
        <v>108</v>
      </c>
      <c r="BM35" s="219">
        <v>77</v>
      </c>
      <c r="BN35" s="219">
        <v>185</v>
      </c>
      <c r="BO35" s="219">
        <v>9</v>
      </c>
    </row>
    <row r="36" spans="1:67" ht="18.95" customHeight="1" x14ac:dyDescent="0.35">
      <c r="A36" s="5">
        <v>33</v>
      </c>
      <c r="B36" s="5">
        <v>62020172</v>
      </c>
      <c r="C36" s="4" t="s">
        <v>244</v>
      </c>
      <c r="D36" s="5">
        <v>0</v>
      </c>
      <c r="E36" s="5">
        <v>0</v>
      </c>
      <c r="F36" s="5">
        <v>0</v>
      </c>
      <c r="G36" s="5">
        <v>0</v>
      </c>
      <c r="H36" s="5">
        <v>3</v>
      </c>
      <c r="I36" s="5">
        <v>5</v>
      </c>
      <c r="J36" s="5">
        <v>8</v>
      </c>
      <c r="K36" s="5">
        <v>1</v>
      </c>
      <c r="L36" s="5">
        <v>6</v>
      </c>
      <c r="M36" s="5">
        <v>4</v>
      </c>
      <c r="N36" s="5">
        <v>10</v>
      </c>
      <c r="O36" s="5">
        <v>1</v>
      </c>
      <c r="P36" s="219">
        <v>9</v>
      </c>
      <c r="Q36" s="219">
        <v>9</v>
      </c>
      <c r="R36" s="219">
        <v>18</v>
      </c>
      <c r="S36" s="219">
        <v>2</v>
      </c>
      <c r="T36" s="219">
        <v>13</v>
      </c>
      <c r="U36" s="219">
        <v>12</v>
      </c>
      <c r="V36" s="219">
        <v>25</v>
      </c>
      <c r="W36" s="219">
        <v>1</v>
      </c>
      <c r="X36" s="219">
        <v>7</v>
      </c>
      <c r="Y36" s="219">
        <v>7</v>
      </c>
      <c r="Z36" s="219">
        <v>14</v>
      </c>
      <c r="AA36" s="219">
        <v>1</v>
      </c>
      <c r="AB36" s="219">
        <v>10</v>
      </c>
      <c r="AC36" s="219">
        <v>7</v>
      </c>
      <c r="AD36" s="219">
        <v>17</v>
      </c>
      <c r="AE36" s="219">
        <v>1</v>
      </c>
      <c r="AF36" s="219">
        <v>4</v>
      </c>
      <c r="AG36" s="219">
        <v>6</v>
      </c>
      <c r="AH36" s="219">
        <v>10</v>
      </c>
      <c r="AI36" s="219">
        <v>1</v>
      </c>
      <c r="AJ36" s="219">
        <v>10</v>
      </c>
      <c r="AK36" s="219">
        <v>7</v>
      </c>
      <c r="AL36" s="219">
        <v>17</v>
      </c>
      <c r="AM36" s="219">
        <v>1</v>
      </c>
      <c r="AN36" s="219">
        <v>12</v>
      </c>
      <c r="AO36" s="219">
        <v>8</v>
      </c>
      <c r="AP36" s="219">
        <v>20</v>
      </c>
      <c r="AQ36" s="219">
        <v>1</v>
      </c>
      <c r="AR36" s="219">
        <v>56</v>
      </c>
      <c r="AS36" s="219">
        <v>47</v>
      </c>
      <c r="AT36" s="219">
        <v>103</v>
      </c>
      <c r="AU36" s="219">
        <v>6</v>
      </c>
      <c r="AV36" s="219">
        <v>14</v>
      </c>
      <c r="AW36" s="219">
        <v>10</v>
      </c>
      <c r="AX36" s="219">
        <v>24</v>
      </c>
      <c r="AY36" s="219">
        <v>1</v>
      </c>
      <c r="AZ36" s="219">
        <v>10</v>
      </c>
      <c r="BA36" s="219">
        <v>11</v>
      </c>
      <c r="BB36" s="219">
        <v>21</v>
      </c>
      <c r="BC36" s="219">
        <v>1</v>
      </c>
      <c r="BD36" s="219">
        <v>12</v>
      </c>
      <c r="BE36" s="219">
        <v>8</v>
      </c>
      <c r="BF36" s="219">
        <v>20</v>
      </c>
      <c r="BG36" s="219">
        <v>1</v>
      </c>
      <c r="BH36" s="219">
        <v>36</v>
      </c>
      <c r="BI36" s="219">
        <v>29</v>
      </c>
      <c r="BJ36" s="219">
        <v>65</v>
      </c>
      <c r="BK36" s="219">
        <v>3</v>
      </c>
      <c r="BL36" s="219">
        <v>101</v>
      </c>
      <c r="BM36" s="219">
        <v>85</v>
      </c>
      <c r="BN36" s="219">
        <v>186</v>
      </c>
      <c r="BO36" s="219">
        <v>11</v>
      </c>
    </row>
    <row r="37" spans="1:67" ht="18.95" customHeight="1" x14ac:dyDescent="0.35">
      <c r="A37" s="5">
        <v>34</v>
      </c>
      <c r="B37" s="5">
        <v>62020021</v>
      </c>
      <c r="C37" s="4" t="s">
        <v>117</v>
      </c>
      <c r="D37" s="5">
        <v>0</v>
      </c>
      <c r="E37" s="5">
        <v>0</v>
      </c>
      <c r="F37" s="5">
        <v>0</v>
      </c>
      <c r="G37" s="5">
        <v>0</v>
      </c>
      <c r="H37" s="5">
        <v>4</v>
      </c>
      <c r="I37" s="5">
        <v>5</v>
      </c>
      <c r="J37" s="5">
        <v>9</v>
      </c>
      <c r="K37" s="5">
        <v>1</v>
      </c>
      <c r="L37" s="5">
        <v>4</v>
      </c>
      <c r="M37" s="5">
        <v>5</v>
      </c>
      <c r="N37" s="5">
        <v>9</v>
      </c>
      <c r="O37" s="5">
        <v>1</v>
      </c>
      <c r="P37" s="219">
        <v>8</v>
      </c>
      <c r="Q37" s="219">
        <v>10</v>
      </c>
      <c r="R37" s="219">
        <v>18</v>
      </c>
      <c r="S37" s="219">
        <v>2</v>
      </c>
      <c r="T37" s="219">
        <v>7</v>
      </c>
      <c r="U37" s="219">
        <v>7</v>
      </c>
      <c r="V37" s="219">
        <v>14</v>
      </c>
      <c r="W37" s="219">
        <v>1</v>
      </c>
      <c r="X37" s="219">
        <v>7</v>
      </c>
      <c r="Y37" s="219">
        <v>3</v>
      </c>
      <c r="Z37" s="219">
        <v>10</v>
      </c>
      <c r="AA37" s="219">
        <v>1</v>
      </c>
      <c r="AB37" s="219">
        <v>14</v>
      </c>
      <c r="AC37" s="219">
        <v>6</v>
      </c>
      <c r="AD37" s="219">
        <v>20</v>
      </c>
      <c r="AE37" s="219">
        <v>1</v>
      </c>
      <c r="AF37" s="219">
        <v>11</v>
      </c>
      <c r="AG37" s="219">
        <v>9</v>
      </c>
      <c r="AH37" s="219">
        <v>20</v>
      </c>
      <c r="AI37" s="219">
        <v>1</v>
      </c>
      <c r="AJ37" s="219">
        <v>16</v>
      </c>
      <c r="AK37" s="219">
        <v>13</v>
      </c>
      <c r="AL37" s="219">
        <v>29</v>
      </c>
      <c r="AM37" s="219">
        <v>1</v>
      </c>
      <c r="AN37" s="219">
        <v>14</v>
      </c>
      <c r="AO37" s="219">
        <v>10</v>
      </c>
      <c r="AP37" s="219">
        <v>24</v>
      </c>
      <c r="AQ37" s="219">
        <v>1</v>
      </c>
      <c r="AR37" s="219">
        <v>69</v>
      </c>
      <c r="AS37" s="219">
        <v>48</v>
      </c>
      <c r="AT37" s="219">
        <v>117</v>
      </c>
      <c r="AU37" s="219">
        <v>6</v>
      </c>
      <c r="AV37" s="219">
        <v>14</v>
      </c>
      <c r="AW37" s="219">
        <v>5</v>
      </c>
      <c r="AX37" s="219">
        <v>19</v>
      </c>
      <c r="AY37" s="219">
        <v>1</v>
      </c>
      <c r="AZ37" s="219">
        <v>16</v>
      </c>
      <c r="BA37" s="219">
        <v>3</v>
      </c>
      <c r="BB37" s="219">
        <v>19</v>
      </c>
      <c r="BC37" s="219">
        <v>1</v>
      </c>
      <c r="BD37" s="219">
        <v>11</v>
      </c>
      <c r="BE37" s="219">
        <v>4</v>
      </c>
      <c r="BF37" s="219">
        <v>15</v>
      </c>
      <c r="BG37" s="219">
        <v>1</v>
      </c>
      <c r="BH37" s="219">
        <v>41</v>
      </c>
      <c r="BI37" s="219">
        <v>12</v>
      </c>
      <c r="BJ37" s="219">
        <v>53</v>
      </c>
      <c r="BK37" s="219">
        <v>3</v>
      </c>
      <c r="BL37" s="219">
        <v>118</v>
      </c>
      <c r="BM37" s="219">
        <v>70</v>
      </c>
      <c r="BN37" s="219">
        <v>188</v>
      </c>
      <c r="BO37" s="219">
        <v>11</v>
      </c>
    </row>
    <row r="38" spans="1:67" ht="18.95" customHeight="1" x14ac:dyDescent="0.35">
      <c r="A38" s="5">
        <v>35</v>
      </c>
      <c r="B38" s="5">
        <v>62020018</v>
      </c>
      <c r="C38" s="4" t="s">
        <v>114</v>
      </c>
      <c r="D38" s="5">
        <v>0</v>
      </c>
      <c r="E38" s="5">
        <v>0</v>
      </c>
      <c r="F38" s="5">
        <v>0</v>
      </c>
      <c r="G38" s="5">
        <v>0</v>
      </c>
      <c r="H38" s="5">
        <v>11</v>
      </c>
      <c r="I38" s="5">
        <v>5</v>
      </c>
      <c r="J38" s="5">
        <v>16</v>
      </c>
      <c r="K38" s="5">
        <v>1</v>
      </c>
      <c r="L38" s="5">
        <v>9</v>
      </c>
      <c r="M38" s="5">
        <v>9</v>
      </c>
      <c r="N38" s="5">
        <v>18</v>
      </c>
      <c r="O38" s="5">
        <v>1</v>
      </c>
      <c r="P38" s="219">
        <v>20</v>
      </c>
      <c r="Q38" s="219">
        <v>14</v>
      </c>
      <c r="R38" s="219">
        <v>34</v>
      </c>
      <c r="S38" s="219">
        <v>2</v>
      </c>
      <c r="T38" s="219">
        <v>9</v>
      </c>
      <c r="U38" s="219">
        <v>12</v>
      </c>
      <c r="V38" s="219">
        <v>21</v>
      </c>
      <c r="W38" s="219">
        <v>1</v>
      </c>
      <c r="X38" s="219">
        <v>15</v>
      </c>
      <c r="Y38" s="219">
        <v>11</v>
      </c>
      <c r="Z38" s="219">
        <v>26</v>
      </c>
      <c r="AA38" s="219">
        <v>1</v>
      </c>
      <c r="AB38" s="219">
        <v>8</v>
      </c>
      <c r="AC38" s="219">
        <v>20</v>
      </c>
      <c r="AD38" s="219">
        <v>28</v>
      </c>
      <c r="AE38" s="219">
        <v>1</v>
      </c>
      <c r="AF38" s="219">
        <v>14</v>
      </c>
      <c r="AG38" s="219">
        <v>13</v>
      </c>
      <c r="AH38" s="219">
        <v>27</v>
      </c>
      <c r="AI38" s="219">
        <v>1</v>
      </c>
      <c r="AJ38" s="219">
        <v>16</v>
      </c>
      <c r="AK38" s="219">
        <v>12</v>
      </c>
      <c r="AL38" s="219">
        <v>28</v>
      </c>
      <c r="AM38" s="219">
        <v>1</v>
      </c>
      <c r="AN38" s="219">
        <v>14</v>
      </c>
      <c r="AO38" s="219">
        <v>11</v>
      </c>
      <c r="AP38" s="219">
        <v>25</v>
      </c>
      <c r="AQ38" s="219">
        <v>1</v>
      </c>
      <c r="AR38" s="219">
        <v>76</v>
      </c>
      <c r="AS38" s="219">
        <v>79</v>
      </c>
      <c r="AT38" s="219">
        <v>155</v>
      </c>
      <c r="AU38" s="219">
        <v>6</v>
      </c>
      <c r="AV38" s="219">
        <v>0</v>
      </c>
      <c r="AW38" s="219">
        <v>0</v>
      </c>
      <c r="AX38" s="219">
        <v>0</v>
      </c>
      <c r="AY38" s="219">
        <v>0</v>
      </c>
      <c r="AZ38" s="219">
        <v>0</v>
      </c>
      <c r="BA38" s="219">
        <v>0</v>
      </c>
      <c r="BB38" s="219">
        <v>0</v>
      </c>
      <c r="BC38" s="219">
        <v>0</v>
      </c>
      <c r="BD38" s="219">
        <v>0</v>
      </c>
      <c r="BE38" s="219">
        <v>0</v>
      </c>
      <c r="BF38" s="219">
        <v>0</v>
      </c>
      <c r="BG38" s="219">
        <v>0</v>
      </c>
      <c r="BH38" s="219">
        <v>0</v>
      </c>
      <c r="BI38" s="219">
        <v>0</v>
      </c>
      <c r="BJ38" s="219">
        <v>0</v>
      </c>
      <c r="BK38" s="219">
        <v>0</v>
      </c>
      <c r="BL38" s="219">
        <v>96</v>
      </c>
      <c r="BM38" s="219">
        <v>93</v>
      </c>
      <c r="BN38" s="219">
        <v>189</v>
      </c>
      <c r="BO38" s="219">
        <v>8</v>
      </c>
    </row>
    <row r="39" spans="1:67" ht="18.95" customHeight="1" x14ac:dyDescent="0.35">
      <c r="A39" s="5">
        <v>36</v>
      </c>
      <c r="B39" s="5">
        <v>62020063</v>
      </c>
      <c r="C39" s="4" t="s">
        <v>154</v>
      </c>
      <c r="D39" s="5">
        <v>2</v>
      </c>
      <c r="E39" s="5">
        <v>6</v>
      </c>
      <c r="F39" s="5">
        <v>8</v>
      </c>
      <c r="G39" s="5">
        <v>1</v>
      </c>
      <c r="H39" s="5">
        <v>10</v>
      </c>
      <c r="I39" s="5">
        <v>3</v>
      </c>
      <c r="J39" s="5">
        <v>13</v>
      </c>
      <c r="K39" s="5">
        <v>1</v>
      </c>
      <c r="L39" s="5">
        <v>2</v>
      </c>
      <c r="M39" s="5">
        <v>9</v>
      </c>
      <c r="N39" s="5">
        <v>11</v>
      </c>
      <c r="O39" s="5">
        <v>1</v>
      </c>
      <c r="P39" s="219">
        <v>14</v>
      </c>
      <c r="Q39" s="219">
        <v>18</v>
      </c>
      <c r="R39" s="219">
        <v>32</v>
      </c>
      <c r="S39" s="219">
        <v>3</v>
      </c>
      <c r="T39" s="219">
        <v>6</v>
      </c>
      <c r="U39" s="219">
        <v>7</v>
      </c>
      <c r="V39" s="219">
        <v>13</v>
      </c>
      <c r="W39" s="219">
        <v>1</v>
      </c>
      <c r="X39" s="219">
        <v>4</v>
      </c>
      <c r="Y39" s="219">
        <v>7</v>
      </c>
      <c r="Z39" s="219">
        <v>11</v>
      </c>
      <c r="AA39" s="219">
        <v>1</v>
      </c>
      <c r="AB39" s="219">
        <v>3</v>
      </c>
      <c r="AC39" s="219">
        <v>5</v>
      </c>
      <c r="AD39" s="219">
        <v>8</v>
      </c>
      <c r="AE39" s="219">
        <v>1</v>
      </c>
      <c r="AF39" s="219">
        <v>9</v>
      </c>
      <c r="AG39" s="219">
        <v>5</v>
      </c>
      <c r="AH39" s="219">
        <v>14</v>
      </c>
      <c r="AI39" s="219">
        <v>1</v>
      </c>
      <c r="AJ39" s="219">
        <v>9</v>
      </c>
      <c r="AK39" s="219">
        <v>5</v>
      </c>
      <c r="AL39" s="219">
        <v>14</v>
      </c>
      <c r="AM39" s="219">
        <v>1</v>
      </c>
      <c r="AN39" s="219">
        <v>13</v>
      </c>
      <c r="AO39" s="219">
        <v>7</v>
      </c>
      <c r="AP39" s="219">
        <v>20</v>
      </c>
      <c r="AQ39" s="219">
        <v>1</v>
      </c>
      <c r="AR39" s="219">
        <v>44</v>
      </c>
      <c r="AS39" s="219">
        <v>36</v>
      </c>
      <c r="AT39" s="219">
        <v>80</v>
      </c>
      <c r="AU39" s="219">
        <v>6</v>
      </c>
      <c r="AV39" s="219">
        <v>13</v>
      </c>
      <c r="AW39" s="219">
        <v>9</v>
      </c>
      <c r="AX39" s="219">
        <v>22</v>
      </c>
      <c r="AY39" s="219">
        <v>1</v>
      </c>
      <c r="AZ39" s="219">
        <v>14</v>
      </c>
      <c r="BA39" s="219">
        <v>9</v>
      </c>
      <c r="BB39" s="219">
        <v>23</v>
      </c>
      <c r="BC39" s="219">
        <v>1</v>
      </c>
      <c r="BD39" s="219">
        <v>20</v>
      </c>
      <c r="BE39" s="219">
        <v>12</v>
      </c>
      <c r="BF39" s="219">
        <v>32</v>
      </c>
      <c r="BG39" s="219">
        <v>1</v>
      </c>
      <c r="BH39" s="219">
        <v>47</v>
      </c>
      <c r="BI39" s="219">
        <v>30</v>
      </c>
      <c r="BJ39" s="219">
        <v>77</v>
      </c>
      <c r="BK39" s="219">
        <v>3</v>
      </c>
      <c r="BL39" s="219">
        <v>105</v>
      </c>
      <c r="BM39" s="219">
        <v>84</v>
      </c>
      <c r="BN39" s="219">
        <v>189</v>
      </c>
      <c r="BO39" s="219">
        <v>12</v>
      </c>
    </row>
    <row r="40" spans="1:67" ht="18.95" customHeight="1" x14ac:dyDescent="0.35">
      <c r="A40" s="5">
        <v>37</v>
      </c>
      <c r="B40" s="5">
        <v>62020205</v>
      </c>
      <c r="C40" s="4" t="s">
        <v>275</v>
      </c>
      <c r="D40" s="5">
        <v>0</v>
      </c>
      <c r="E40" s="5">
        <v>0</v>
      </c>
      <c r="F40" s="5">
        <v>0</v>
      </c>
      <c r="G40" s="5">
        <v>0</v>
      </c>
      <c r="H40" s="5">
        <v>4</v>
      </c>
      <c r="I40" s="5">
        <v>2</v>
      </c>
      <c r="J40" s="5">
        <v>6</v>
      </c>
      <c r="K40" s="5">
        <v>1</v>
      </c>
      <c r="L40" s="5">
        <v>16</v>
      </c>
      <c r="M40" s="5">
        <v>9</v>
      </c>
      <c r="N40" s="5">
        <v>25</v>
      </c>
      <c r="O40" s="5">
        <v>1</v>
      </c>
      <c r="P40" s="219">
        <v>20</v>
      </c>
      <c r="Q40" s="219">
        <v>11</v>
      </c>
      <c r="R40" s="219">
        <v>31</v>
      </c>
      <c r="S40" s="219">
        <v>2</v>
      </c>
      <c r="T40" s="219">
        <v>8</v>
      </c>
      <c r="U40" s="219">
        <v>5</v>
      </c>
      <c r="V40" s="219">
        <v>13</v>
      </c>
      <c r="W40" s="219">
        <v>1</v>
      </c>
      <c r="X40" s="219">
        <v>4</v>
      </c>
      <c r="Y40" s="219">
        <v>6</v>
      </c>
      <c r="Z40" s="219">
        <v>10</v>
      </c>
      <c r="AA40" s="219">
        <v>1</v>
      </c>
      <c r="AB40" s="219">
        <v>10</v>
      </c>
      <c r="AC40" s="219">
        <v>11</v>
      </c>
      <c r="AD40" s="219">
        <v>21</v>
      </c>
      <c r="AE40" s="219">
        <v>1</v>
      </c>
      <c r="AF40" s="219">
        <v>5</v>
      </c>
      <c r="AG40" s="219">
        <v>9</v>
      </c>
      <c r="AH40" s="219">
        <v>14</v>
      </c>
      <c r="AI40" s="219">
        <v>1</v>
      </c>
      <c r="AJ40" s="219">
        <v>11</v>
      </c>
      <c r="AK40" s="219">
        <v>6</v>
      </c>
      <c r="AL40" s="219">
        <v>17</v>
      </c>
      <c r="AM40" s="219">
        <v>1</v>
      </c>
      <c r="AN40" s="219">
        <v>15</v>
      </c>
      <c r="AO40" s="219">
        <v>9</v>
      </c>
      <c r="AP40" s="219">
        <v>24</v>
      </c>
      <c r="AQ40" s="219">
        <v>1</v>
      </c>
      <c r="AR40" s="219">
        <v>53</v>
      </c>
      <c r="AS40" s="219">
        <v>46</v>
      </c>
      <c r="AT40" s="219">
        <v>99</v>
      </c>
      <c r="AU40" s="219">
        <v>6</v>
      </c>
      <c r="AV40" s="219">
        <v>11</v>
      </c>
      <c r="AW40" s="219">
        <v>5</v>
      </c>
      <c r="AX40" s="219">
        <v>16</v>
      </c>
      <c r="AY40" s="219">
        <v>1</v>
      </c>
      <c r="AZ40" s="219">
        <v>12</v>
      </c>
      <c r="BA40" s="219">
        <v>11</v>
      </c>
      <c r="BB40" s="219">
        <v>23</v>
      </c>
      <c r="BC40" s="219">
        <v>1</v>
      </c>
      <c r="BD40" s="219">
        <v>11</v>
      </c>
      <c r="BE40" s="219">
        <v>9</v>
      </c>
      <c r="BF40" s="219">
        <v>20</v>
      </c>
      <c r="BG40" s="219">
        <v>1</v>
      </c>
      <c r="BH40" s="219">
        <v>34</v>
      </c>
      <c r="BI40" s="219">
        <v>25</v>
      </c>
      <c r="BJ40" s="219">
        <v>59</v>
      </c>
      <c r="BK40" s="219">
        <v>3</v>
      </c>
      <c r="BL40" s="219">
        <v>107</v>
      </c>
      <c r="BM40" s="219">
        <v>82</v>
      </c>
      <c r="BN40" s="219">
        <v>189</v>
      </c>
      <c r="BO40" s="219">
        <v>11</v>
      </c>
    </row>
    <row r="41" spans="1:67" ht="18.95" customHeight="1" x14ac:dyDescent="0.35">
      <c r="A41" s="5">
        <v>38</v>
      </c>
      <c r="B41" s="5">
        <v>62020083</v>
      </c>
      <c r="C41" s="4" t="s">
        <v>171</v>
      </c>
      <c r="D41" s="5">
        <v>10</v>
      </c>
      <c r="E41" s="5">
        <v>5</v>
      </c>
      <c r="F41" s="5">
        <v>15</v>
      </c>
      <c r="G41" s="5">
        <v>1</v>
      </c>
      <c r="H41" s="5">
        <v>7</v>
      </c>
      <c r="I41" s="5">
        <v>5</v>
      </c>
      <c r="J41" s="5">
        <v>12</v>
      </c>
      <c r="K41" s="5">
        <v>1</v>
      </c>
      <c r="L41" s="5">
        <v>3</v>
      </c>
      <c r="M41" s="5">
        <v>5</v>
      </c>
      <c r="N41" s="5">
        <v>8</v>
      </c>
      <c r="O41" s="5">
        <v>1</v>
      </c>
      <c r="P41" s="219">
        <v>20</v>
      </c>
      <c r="Q41" s="219">
        <v>15</v>
      </c>
      <c r="R41" s="219">
        <v>35</v>
      </c>
      <c r="S41" s="219">
        <v>3</v>
      </c>
      <c r="T41" s="219">
        <v>11</v>
      </c>
      <c r="U41" s="219">
        <v>8</v>
      </c>
      <c r="V41" s="219">
        <v>19</v>
      </c>
      <c r="W41" s="219">
        <v>1</v>
      </c>
      <c r="X41" s="219">
        <v>4</v>
      </c>
      <c r="Y41" s="219">
        <v>7</v>
      </c>
      <c r="Z41" s="219">
        <v>11</v>
      </c>
      <c r="AA41" s="219">
        <v>1</v>
      </c>
      <c r="AB41" s="219">
        <v>12</v>
      </c>
      <c r="AC41" s="219">
        <v>5</v>
      </c>
      <c r="AD41" s="219">
        <v>17</v>
      </c>
      <c r="AE41" s="219">
        <v>1</v>
      </c>
      <c r="AF41" s="219">
        <v>12</v>
      </c>
      <c r="AG41" s="219">
        <v>10</v>
      </c>
      <c r="AH41" s="219">
        <v>22</v>
      </c>
      <c r="AI41" s="219">
        <v>1</v>
      </c>
      <c r="AJ41" s="219">
        <v>10</v>
      </c>
      <c r="AK41" s="219">
        <v>11</v>
      </c>
      <c r="AL41" s="219">
        <v>21</v>
      </c>
      <c r="AM41" s="219">
        <v>1</v>
      </c>
      <c r="AN41" s="219">
        <v>9</v>
      </c>
      <c r="AO41" s="219">
        <v>9</v>
      </c>
      <c r="AP41" s="219">
        <v>18</v>
      </c>
      <c r="AQ41" s="219">
        <v>1</v>
      </c>
      <c r="AR41" s="219">
        <v>58</v>
      </c>
      <c r="AS41" s="219">
        <v>50</v>
      </c>
      <c r="AT41" s="219">
        <v>108</v>
      </c>
      <c r="AU41" s="219">
        <v>6</v>
      </c>
      <c r="AV41" s="219">
        <v>9</v>
      </c>
      <c r="AW41" s="219">
        <v>7</v>
      </c>
      <c r="AX41" s="219">
        <v>16</v>
      </c>
      <c r="AY41" s="219">
        <v>1</v>
      </c>
      <c r="AZ41" s="219">
        <v>11</v>
      </c>
      <c r="BA41" s="219">
        <v>5</v>
      </c>
      <c r="BB41" s="219">
        <v>16</v>
      </c>
      <c r="BC41" s="219">
        <v>1</v>
      </c>
      <c r="BD41" s="219">
        <v>7</v>
      </c>
      <c r="BE41" s="219">
        <v>10</v>
      </c>
      <c r="BF41" s="219">
        <v>17</v>
      </c>
      <c r="BG41" s="219">
        <v>1</v>
      </c>
      <c r="BH41" s="219">
        <v>27</v>
      </c>
      <c r="BI41" s="219">
        <v>22</v>
      </c>
      <c r="BJ41" s="219">
        <v>49</v>
      </c>
      <c r="BK41" s="219">
        <v>3</v>
      </c>
      <c r="BL41" s="219">
        <v>105</v>
      </c>
      <c r="BM41" s="219">
        <v>87</v>
      </c>
      <c r="BN41" s="219">
        <v>192</v>
      </c>
      <c r="BO41" s="219">
        <v>12</v>
      </c>
    </row>
    <row r="42" spans="1:67" ht="18.95" customHeight="1" x14ac:dyDescent="0.35">
      <c r="A42" s="5">
        <v>39</v>
      </c>
      <c r="B42" s="5">
        <v>62020200</v>
      </c>
      <c r="C42" s="4" t="s">
        <v>270</v>
      </c>
      <c r="D42" s="5">
        <v>0</v>
      </c>
      <c r="E42" s="5">
        <v>0</v>
      </c>
      <c r="F42" s="5">
        <v>0</v>
      </c>
      <c r="G42" s="5">
        <v>0</v>
      </c>
      <c r="H42" s="5">
        <v>3</v>
      </c>
      <c r="I42" s="5">
        <v>2</v>
      </c>
      <c r="J42" s="5">
        <v>5</v>
      </c>
      <c r="K42" s="5">
        <v>1</v>
      </c>
      <c r="L42" s="5">
        <v>6</v>
      </c>
      <c r="M42" s="5">
        <v>7</v>
      </c>
      <c r="N42" s="5">
        <v>13</v>
      </c>
      <c r="O42" s="5">
        <v>1</v>
      </c>
      <c r="P42" s="219">
        <v>9</v>
      </c>
      <c r="Q42" s="219">
        <v>9</v>
      </c>
      <c r="R42" s="219">
        <v>18</v>
      </c>
      <c r="S42" s="219">
        <v>2</v>
      </c>
      <c r="T42" s="219">
        <v>14</v>
      </c>
      <c r="U42" s="219">
        <v>6</v>
      </c>
      <c r="V42" s="219">
        <v>20</v>
      </c>
      <c r="W42" s="219">
        <v>1</v>
      </c>
      <c r="X42" s="219">
        <v>9</v>
      </c>
      <c r="Y42" s="219">
        <v>1</v>
      </c>
      <c r="Z42" s="219">
        <v>10</v>
      </c>
      <c r="AA42" s="219">
        <v>1</v>
      </c>
      <c r="AB42" s="219">
        <v>14</v>
      </c>
      <c r="AC42" s="219">
        <v>7</v>
      </c>
      <c r="AD42" s="219">
        <v>21</v>
      </c>
      <c r="AE42" s="219">
        <v>1</v>
      </c>
      <c r="AF42" s="219">
        <v>10</v>
      </c>
      <c r="AG42" s="219">
        <v>4</v>
      </c>
      <c r="AH42" s="219">
        <v>14</v>
      </c>
      <c r="AI42" s="219">
        <v>1</v>
      </c>
      <c r="AJ42" s="219">
        <v>10</v>
      </c>
      <c r="AK42" s="219">
        <v>5</v>
      </c>
      <c r="AL42" s="219">
        <v>15</v>
      </c>
      <c r="AM42" s="219">
        <v>1</v>
      </c>
      <c r="AN42" s="219">
        <v>10</v>
      </c>
      <c r="AO42" s="219">
        <v>9</v>
      </c>
      <c r="AP42" s="219">
        <v>19</v>
      </c>
      <c r="AQ42" s="219">
        <v>1</v>
      </c>
      <c r="AR42" s="219">
        <v>67</v>
      </c>
      <c r="AS42" s="219">
        <v>32</v>
      </c>
      <c r="AT42" s="219">
        <v>99</v>
      </c>
      <c r="AU42" s="219">
        <v>6</v>
      </c>
      <c r="AV42" s="219">
        <v>16</v>
      </c>
      <c r="AW42" s="219">
        <v>14</v>
      </c>
      <c r="AX42" s="219">
        <v>30</v>
      </c>
      <c r="AY42" s="219">
        <v>1</v>
      </c>
      <c r="AZ42" s="219">
        <v>12</v>
      </c>
      <c r="BA42" s="219">
        <v>13</v>
      </c>
      <c r="BB42" s="219">
        <v>25</v>
      </c>
      <c r="BC42" s="219">
        <v>1</v>
      </c>
      <c r="BD42" s="219">
        <v>9</v>
      </c>
      <c r="BE42" s="219">
        <v>16</v>
      </c>
      <c r="BF42" s="219">
        <v>25</v>
      </c>
      <c r="BG42" s="219">
        <v>1</v>
      </c>
      <c r="BH42" s="219">
        <v>37</v>
      </c>
      <c r="BI42" s="219">
        <v>43</v>
      </c>
      <c r="BJ42" s="219">
        <v>80</v>
      </c>
      <c r="BK42" s="219">
        <v>3</v>
      </c>
      <c r="BL42" s="219">
        <v>113</v>
      </c>
      <c r="BM42" s="219">
        <v>84</v>
      </c>
      <c r="BN42" s="219">
        <v>197</v>
      </c>
      <c r="BO42" s="219">
        <v>11</v>
      </c>
    </row>
    <row r="43" spans="1:67" ht="18.95" customHeight="1" x14ac:dyDescent="0.35">
      <c r="A43" s="5">
        <v>40</v>
      </c>
      <c r="B43" s="5">
        <v>62020169</v>
      </c>
      <c r="C43" s="4" t="s">
        <v>241</v>
      </c>
      <c r="D43" s="5">
        <v>0</v>
      </c>
      <c r="E43" s="5">
        <v>0</v>
      </c>
      <c r="F43" s="5">
        <v>0</v>
      </c>
      <c r="G43" s="5">
        <v>0</v>
      </c>
      <c r="H43" s="5">
        <v>8</v>
      </c>
      <c r="I43" s="5">
        <v>6</v>
      </c>
      <c r="J43" s="5">
        <v>14</v>
      </c>
      <c r="K43" s="5">
        <v>1</v>
      </c>
      <c r="L43" s="5">
        <v>5</v>
      </c>
      <c r="M43" s="5">
        <v>10</v>
      </c>
      <c r="N43" s="5">
        <v>15</v>
      </c>
      <c r="O43" s="5">
        <v>1</v>
      </c>
      <c r="P43" s="219">
        <v>13</v>
      </c>
      <c r="Q43" s="219">
        <v>16</v>
      </c>
      <c r="R43" s="219">
        <v>29</v>
      </c>
      <c r="S43" s="219">
        <v>2</v>
      </c>
      <c r="T43" s="219">
        <v>9</v>
      </c>
      <c r="U43" s="219">
        <v>1</v>
      </c>
      <c r="V43" s="219">
        <v>10</v>
      </c>
      <c r="W43" s="219">
        <v>1</v>
      </c>
      <c r="X43" s="219">
        <v>14</v>
      </c>
      <c r="Y43" s="219">
        <v>8</v>
      </c>
      <c r="Z43" s="219">
        <v>22</v>
      </c>
      <c r="AA43" s="219">
        <v>1</v>
      </c>
      <c r="AB43" s="219">
        <v>4</v>
      </c>
      <c r="AC43" s="219">
        <v>10</v>
      </c>
      <c r="AD43" s="219">
        <v>14</v>
      </c>
      <c r="AE43" s="219">
        <v>1</v>
      </c>
      <c r="AF43" s="219">
        <v>8</v>
      </c>
      <c r="AG43" s="219">
        <v>8</v>
      </c>
      <c r="AH43" s="219">
        <v>16</v>
      </c>
      <c r="AI43" s="219">
        <v>1</v>
      </c>
      <c r="AJ43" s="219">
        <v>11</v>
      </c>
      <c r="AK43" s="219">
        <v>9</v>
      </c>
      <c r="AL43" s="219">
        <v>20</v>
      </c>
      <c r="AM43" s="219">
        <v>1</v>
      </c>
      <c r="AN43" s="219">
        <v>16</v>
      </c>
      <c r="AO43" s="219">
        <v>13</v>
      </c>
      <c r="AP43" s="219">
        <v>29</v>
      </c>
      <c r="AQ43" s="219">
        <v>1</v>
      </c>
      <c r="AR43" s="219">
        <v>62</v>
      </c>
      <c r="AS43" s="219">
        <v>49</v>
      </c>
      <c r="AT43" s="219">
        <v>111</v>
      </c>
      <c r="AU43" s="219">
        <v>6</v>
      </c>
      <c r="AV43" s="219">
        <v>10</v>
      </c>
      <c r="AW43" s="219">
        <v>9</v>
      </c>
      <c r="AX43" s="219">
        <v>19</v>
      </c>
      <c r="AY43" s="219">
        <v>1</v>
      </c>
      <c r="AZ43" s="219">
        <v>15</v>
      </c>
      <c r="BA43" s="219">
        <v>5</v>
      </c>
      <c r="BB43" s="219">
        <v>20</v>
      </c>
      <c r="BC43" s="219">
        <v>1</v>
      </c>
      <c r="BD43" s="219">
        <v>9</v>
      </c>
      <c r="BE43" s="219">
        <v>12</v>
      </c>
      <c r="BF43" s="219">
        <v>21</v>
      </c>
      <c r="BG43" s="219">
        <v>1</v>
      </c>
      <c r="BH43" s="219">
        <v>34</v>
      </c>
      <c r="BI43" s="219">
        <v>26</v>
      </c>
      <c r="BJ43" s="219">
        <v>60</v>
      </c>
      <c r="BK43" s="219">
        <v>3</v>
      </c>
      <c r="BL43" s="219">
        <v>109</v>
      </c>
      <c r="BM43" s="219">
        <v>91</v>
      </c>
      <c r="BN43" s="219">
        <v>200</v>
      </c>
      <c r="BO43" s="219">
        <v>11</v>
      </c>
    </row>
    <row r="44" spans="1:67" ht="18.95" customHeight="1" x14ac:dyDescent="0.35">
      <c r="A44" s="5">
        <v>41</v>
      </c>
      <c r="B44" s="5">
        <v>62020161</v>
      </c>
      <c r="C44" s="4" t="s">
        <v>233</v>
      </c>
      <c r="D44" s="5">
        <v>0</v>
      </c>
      <c r="E44" s="5">
        <v>0</v>
      </c>
      <c r="F44" s="5">
        <v>0</v>
      </c>
      <c r="G44" s="5">
        <v>0</v>
      </c>
      <c r="H44" s="5">
        <v>11</v>
      </c>
      <c r="I44" s="5">
        <v>11</v>
      </c>
      <c r="J44" s="5">
        <v>22</v>
      </c>
      <c r="K44" s="5">
        <v>1</v>
      </c>
      <c r="L44" s="5">
        <v>9</v>
      </c>
      <c r="M44" s="5">
        <v>12</v>
      </c>
      <c r="N44" s="5">
        <v>21</v>
      </c>
      <c r="O44" s="5">
        <v>1</v>
      </c>
      <c r="P44" s="219">
        <v>20</v>
      </c>
      <c r="Q44" s="219">
        <v>23</v>
      </c>
      <c r="R44" s="219">
        <v>43</v>
      </c>
      <c r="S44" s="219">
        <v>2</v>
      </c>
      <c r="T44" s="219">
        <v>14</v>
      </c>
      <c r="U44" s="219">
        <v>6</v>
      </c>
      <c r="V44" s="219">
        <v>20</v>
      </c>
      <c r="W44" s="219">
        <v>1</v>
      </c>
      <c r="X44" s="219">
        <v>15</v>
      </c>
      <c r="Y44" s="219">
        <v>13</v>
      </c>
      <c r="Z44" s="219">
        <v>28</v>
      </c>
      <c r="AA44" s="219">
        <v>1</v>
      </c>
      <c r="AB44" s="219">
        <v>11</v>
      </c>
      <c r="AC44" s="219">
        <v>16</v>
      </c>
      <c r="AD44" s="219">
        <v>27</v>
      </c>
      <c r="AE44" s="219">
        <v>1</v>
      </c>
      <c r="AF44" s="219">
        <v>4</v>
      </c>
      <c r="AG44" s="219">
        <v>17</v>
      </c>
      <c r="AH44" s="219">
        <v>21</v>
      </c>
      <c r="AI44" s="219">
        <v>1</v>
      </c>
      <c r="AJ44" s="219">
        <v>13</v>
      </c>
      <c r="AK44" s="219">
        <v>16</v>
      </c>
      <c r="AL44" s="219">
        <v>29</v>
      </c>
      <c r="AM44" s="219">
        <v>1</v>
      </c>
      <c r="AN44" s="219">
        <v>16</v>
      </c>
      <c r="AO44" s="219">
        <v>17</v>
      </c>
      <c r="AP44" s="219">
        <v>33</v>
      </c>
      <c r="AQ44" s="219">
        <v>1</v>
      </c>
      <c r="AR44" s="219">
        <v>73</v>
      </c>
      <c r="AS44" s="219">
        <v>85</v>
      </c>
      <c r="AT44" s="219">
        <v>158</v>
      </c>
      <c r="AU44" s="219">
        <v>6</v>
      </c>
      <c r="AV44" s="219">
        <v>0</v>
      </c>
      <c r="AW44" s="219">
        <v>0</v>
      </c>
      <c r="AX44" s="219">
        <v>0</v>
      </c>
      <c r="AY44" s="219">
        <v>0</v>
      </c>
      <c r="AZ44" s="219">
        <v>0</v>
      </c>
      <c r="BA44" s="219">
        <v>0</v>
      </c>
      <c r="BB44" s="219">
        <v>0</v>
      </c>
      <c r="BC44" s="219">
        <v>0</v>
      </c>
      <c r="BD44" s="219">
        <v>0</v>
      </c>
      <c r="BE44" s="219">
        <v>0</v>
      </c>
      <c r="BF44" s="219">
        <v>0</v>
      </c>
      <c r="BG44" s="219">
        <v>0</v>
      </c>
      <c r="BH44" s="219">
        <v>0</v>
      </c>
      <c r="BI44" s="219">
        <v>0</v>
      </c>
      <c r="BJ44" s="219">
        <v>0</v>
      </c>
      <c r="BK44" s="219">
        <v>0</v>
      </c>
      <c r="BL44" s="219">
        <v>93</v>
      </c>
      <c r="BM44" s="219">
        <v>108</v>
      </c>
      <c r="BN44" s="219">
        <v>201</v>
      </c>
      <c r="BO44" s="219">
        <v>8</v>
      </c>
    </row>
    <row r="45" spans="1:67" ht="18.95" customHeight="1" x14ac:dyDescent="0.35">
      <c r="A45" s="5">
        <v>42</v>
      </c>
      <c r="B45" s="5">
        <v>62020097</v>
      </c>
      <c r="C45" s="4" t="s">
        <v>180</v>
      </c>
      <c r="D45" s="5">
        <v>6</v>
      </c>
      <c r="E45" s="5">
        <v>5</v>
      </c>
      <c r="F45" s="5">
        <v>11</v>
      </c>
      <c r="G45" s="5">
        <v>1</v>
      </c>
      <c r="H45" s="5">
        <v>6</v>
      </c>
      <c r="I45" s="5">
        <v>4</v>
      </c>
      <c r="J45" s="5">
        <v>10</v>
      </c>
      <c r="K45" s="5">
        <v>1</v>
      </c>
      <c r="L45" s="5">
        <v>6</v>
      </c>
      <c r="M45" s="5">
        <v>8</v>
      </c>
      <c r="N45" s="5">
        <v>14</v>
      </c>
      <c r="O45" s="5">
        <v>1</v>
      </c>
      <c r="P45" s="219">
        <v>18</v>
      </c>
      <c r="Q45" s="219">
        <v>17</v>
      </c>
      <c r="R45" s="219">
        <v>35</v>
      </c>
      <c r="S45" s="219">
        <v>3</v>
      </c>
      <c r="T45" s="219">
        <v>7</v>
      </c>
      <c r="U45" s="219">
        <v>9</v>
      </c>
      <c r="V45" s="219">
        <v>16</v>
      </c>
      <c r="W45" s="219">
        <v>1</v>
      </c>
      <c r="X45" s="219">
        <v>6</v>
      </c>
      <c r="Y45" s="219">
        <v>8</v>
      </c>
      <c r="Z45" s="219">
        <v>14</v>
      </c>
      <c r="AA45" s="219">
        <v>1</v>
      </c>
      <c r="AB45" s="219">
        <v>11</v>
      </c>
      <c r="AC45" s="219">
        <v>9</v>
      </c>
      <c r="AD45" s="219">
        <v>20</v>
      </c>
      <c r="AE45" s="219">
        <v>1</v>
      </c>
      <c r="AF45" s="219">
        <v>10</v>
      </c>
      <c r="AG45" s="219">
        <v>1</v>
      </c>
      <c r="AH45" s="219">
        <v>11</v>
      </c>
      <c r="AI45" s="219">
        <v>1</v>
      </c>
      <c r="AJ45" s="219">
        <v>10</v>
      </c>
      <c r="AK45" s="219">
        <v>11</v>
      </c>
      <c r="AL45" s="219">
        <v>21</v>
      </c>
      <c r="AM45" s="219">
        <v>1</v>
      </c>
      <c r="AN45" s="219">
        <v>9</v>
      </c>
      <c r="AO45" s="219">
        <v>18</v>
      </c>
      <c r="AP45" s="219">
        <v>27</v>
      </c>
      <c r="AQ45" s="219">
        <v>1</v>
      </c>
      <c r="AR45" s="219">
        <v>53</v>
      </c>
      <c r="AS45" s="219">
        <v>56</v>
      </c>
      <c r="AT45" s="219">
        <v>109</v>
      </c>
      <c r="AU45" s="219">
        <v>6</v>
      </c>
      <c r="AV45" s="219">
        <v>12</v>
      </c>
      <c r="AW45" s="219">
        <v>13</v>
      </c>
      <c r="AX45" s="219">
        <v>25</v>
      </c>
      <c r="AY45" s="219">
        <v>1</v>
      </c>
      <c r="AZ45" s="219">
        <v>9</v>
      </c>
      <c r="BA45" s="219">
        <v>12</v>
      </c>
      <c r="BB45" s="219">
        <v>21</v>
      </c>
      <c r="BC45" s="219">
        <v>1</v>
      </c>
      <c r="BD45" s="219">
        <v>8</v>
      </c>
      <c r="BE45" s="219">
        <v>4</v>
      </c>
      <c r="BF45" s="219">
        <v>12</v>
      </c>
      <c r="BG45" s="219">
        <v>1</v>
      </c>
      <c r="BH45" s="219">
        <v>29</v>
      </c>
      <c r="BI45" s="219">
        <v>29</v>
      </c>
      <c r="BJ45" s="219">
        <v>58</v>
      </c>
      <c r="BK45" s="219">
        <v>3</v>
      </c>
      <c r="BL45" s="219">
        <v>100</v>
      </c>
      <c r="BM45" s="219">
        <v>102</v>
      </c>
      <c r="BN45" s="219">
        <v>202</v>
      </c>
      <c r="BO45" s="219">
        <v>12</v>
      </c>
    </row>
    <row r="46" spans="1:67" ht="18.95" customHeight="1" x14ac:dyDescent="0.35">
      <c r="A46" s="5">
        <v>43</v>
      </c>
      <c r="B46" s="5">
        <v>62020131</v>
      </c>
      <c r="C46" s="4" t="s">
        <v>209</v>
      </c>
      <c r="D46" s="5">
        <v>9</v>
      </c>
      <c r="E46" s="5">
        <v>7</v>
      </c>
      <c r="F46" s="5">
        <v>16</v>
      </c>
      <c r="G46" s="5">
        <v>1</v>
      </c>
      <c r="H46" s="5">
        <v>4</v>
      </c>
      <c r="I46" s="5">
        <v>4</v>
      </c>
      <c r="J46" s="5">
        <v>8</v>
      </c>
      <c r="K46" s="5">
        <v>1</v>
      </c>
      <c r="L46" s="5">
        <v>8</v>
      </c>
      <c r="M46" s="5">
        <v>8</v>
      </c>
      <c r="N46" s="5">
        <v>16</v>
      </c>
      <c r="O46" s="5">
        <v>1</v>
      </c>
      <c r="P46" s="219">
        <v>21</v>
      </c>
      <c r="Q46" s="219">
        <v>19</v>
      </c>
      <c r="R46" s="219">
        <v>40</v>
      </c>
      <c r="S46" s="219">
        <v>3</v>
      </c>
      <c r="T46" s="219">
        <v>11</v>
      </c>
      <c r="U46" s="219">
        <v>10</v>
      </c>
      <c r="V46" s="219">
        <v>21</v>
      </c>
      <c r="W46" s="219">
        <v>1</v>
      </c>
      <c r="X46" s="219">
        <v>21</v>
      </c>
      <c r="Y46" s="219">
        <v>9</v>
      </c>
      <c r="Z46" s="219">
        <v>30</v>
      </c>
      <c r="AA46" s="219">
        <v>1</v>
      </c>
      <c r="AB46" s="219">
        <v>12</v>
      </c>
      <c r="AC46" s="219">
        <v>9</v>
      </c>
      <c r="AD46" s="219">
        <v>21</v>
      </c>
      <c r="AE46" s="219">
        <v>1</v>
      </c>
      <c r="AF46" s="219">
        <v>6</v>
      </c>
      <c r="AG46" s="219">
        <v>8</v>
      </c>
      <c r="AH46" s="219">
        <v>14</v>
      </c>
      <c r="AI46" s="219">
        <v>1</v>
      </c>
      <c r="AJ46" s="219">
        <v>9</v>
      </c>
      <c r="AK46" s="219">
        <v>9</v>
      </c>
      <c r="AL46" s="219">
        <v>18</v>
      </c>
      <c r="AM46" s="219">
        <v>1</v>
      </c>
      <c r="AN46" s="219">
        <v>8</v>
      </c>
      <c r="AO46" s="219">
        <v>8</v>
      </c>
      <c r="AP46" s="219">
        <v>16</v>
      </c>
      <c r="AQ46" s="219">
        <v>1</v>
      </c>
      <c r="AR46" s="219">
        <v>67</v>
      </c>
      <c r="AS46" s="219">
        <v>53</v>
      </c>
      <c r="AT46" s="219">
        <v>120</v>
      </c>
      <c r="AU46" s="219">
        <v>6</v>
      </c>
      <c r="AV46" s="219">
        <v>11</v>
      </c>
      <c r="AW46" s="219">
        <v>6</v>
      </c>
      <c r="AX46" s="219">
        <v>17</v>
      </c>
      <c r="AY46" s="219">
        <v>1</v>
      </c>
      <c r="AZ46" s="219">
        <v>8</v>
      </c>
      <c r="BA46" s="219">
        <v>4</v>
      </c>
      <c r="BB46" s="219">
        <v>12</v>
      </c>
      <c r="BC46" s="219">
        <v>1</v>
      </c>
      <c r="BD46" s="219">
        <v>10</v>
      </c>
      <c r="BE46" s="219">
        <v>8</v>
      </c>
      <c r="BF46" s="219">
        <v>18</v>
      </c>
      <c r="BG46" s="219">
        <v>1</v>
      </c>
      <c r="BH46" s="219">
        <v>29</v>
      </c>
      <c r="BI46" s="219">
        <v>18</v>
      </c>
      <c r="BJ46" s="219">
        <v>47</v>
      </c>
      <c r="BK46" s="219">
        <v>3</v>
      </c>
      <c r="BL46" s="219">
        <v>117</v>
      </c>
      <c r="BM46" s="219">
        <v>90</v>
      </c>
      <c r="BN46" s="219">
        <v>207</v>
      </c>
      <c r="BO46" s="219">
        <v>12</v>
      </c>
    </row>
    <row r="47" spans="1:67" ht="18.95" customHeight="1" x14ac:dyDescent="0.35">
      <c r="A47" s="5">
        <v>44</v>
      </c>
      <c r="B47" s="5">
        <v>62020067</v>
      </c>
      <c r="C47" s="4" t="s">
        <v>157</v>
      </c>
      <c r="D47" s="5">
        <v>5</v>
      </c>
      <c r="E47" s="5">
        <v>3</v>
      </c>
      <c r="F47" s="5">
        <v>8</v>
      </c>
      <c r="G47" s="5">
        <v>1</v>
      </c>
      <c r="H47" s="5">
        <v>5</v>
      </c>
      <c r="I47" s="5">
        <v>3</v>
      </c>
      <c r="J47" s="5">
        <v>8</v>
      </c>
      <c r="K47" s="5">
        <v>1</v>
      </c>
      <c r="L47" s="5">
        <v>2</v>
      </c>
      <c r="M47" s="5">
        <v>4</v>
      </c>
      <c r="N47" s="5">
        <v>6</v>
      </c>
      <c r="O47" s="5">
        <v>1</v>
      </c>
      <c r="P47" s="219">
        <v>12</v>
      </c>
      <c r="Q47" s="219">
        <v>10</v>
      </c>
      <c r="R47" s="219">
        <v>22</v>
      </c>
      <c r="S47" s="219">
        <v>3</v>
      </c>
      <c r="T47" s="219">
        <v>4</v>
      </c>
      <c r="U47" s="219">
        <v>8</v>
      </c>
      <c r="V47" s="219">
        <v>12</v>
      </c>
      <c r="W47" s="219">
        <v>1</v>
      </c>
      <c r="X47" s="219">
        <v>10</v>
      </c>
      <c r="Y47" s="219">
        <v>5</v>
      </c>
      <c r="Z47" s="219">
        <v>15</v>
      </c>
      <c r="AA47" s="219">
        <v>1</v>
      </c>
      <c r="AB47" s="219">
        <v>3</v>
      </c>
      <c r="AC47" s="219">
        <v>8</v>
      </c>
      <c r="AD47" s="219">
        <v>11</v>
      </c>
      <c r="AE47" s="219">
        <v>1</v>
      </c>
      <c r="AF47" s="219">
        <v>4</v>
      </c>
      <c r="AG47" s="219">
        <v>5</v>
      </c>
      <c r="AH47" s="219">
        <v>9</v>
      </c>
      <c r="AI47" s="219">
        <v>1</v>
      </c>
      <c r="AJ47" s="219">
        <v>9</v>
      </c>
      <c r="AK47" s="219">
        <v>11</v>
      </c>
      <c r="AL47" s="219">
        <v>20</v>
      </c>
      <c r="AM47" s="219">
        <v>1</v>
      </c>
      <c r="AN47" s="219">
        <v>12</v>
      </c>
      <c r="AO47" s="219">
        <v>14</v>
      </c>
      <c r="AP47" s="219">
        <v>26</v>
      </c>
      <c r="AQ47" s="219">
        <v>1</v>
      </c>
      <c r="AR47" s="219">
        <v>42</v>
      </c>
      <c r="AS47" s="219">
        <v>51</v>
      </c>
      <c r="AT47" s="219">
        <v>93</v>
      </c>
      <c r="AU47" s="219">
        <v>6</v>
      </c>
      <c r="AV47" s="219">
        <v>20</v>
      </c>
      <c r="AW47" s="219">
        <v>15</v>
      </c>
      <c r="AX47" s="219">
        <v>35</v>
      </c>
      <c r="AY47" s="219">
        <v>1</v>
      </c>
      <c r="AZ47" s="219">
        <v>8</v>
      </c>
      <c r="BA47" s="219">
        <v>13</v>
      </c>
      <c r="BB47" s="219">
        <v>21</v>
      </c>
      <c r="BC47" s="219">
        <v>1</v>
      </c>
      <c r="BD47" s="219">
        <v>21</v>
      </c>
      <c r="BE47" s="219">
        <v>17</v>
      </c>
      <c r="BF47" s="219">
        <v>38</v>
      </c>
      <c r="BG47" s="219">
        <v>1</v>
      </c>
      <c r="BH47" s="219">
        <v>49</v>
      </c>
      <c r="BI47" s="219">
        <v>45</v>
      </c>
      <c r="BJ47" s="219">
        <v>94</v>
      </c>
      <c r="BK47" s="219">
        <v>3</v>
      </c>
      <c r="BL47" s="219">
        <v>103</v>
      </c>
      <c r="BM47" s="219">
        <v>106</v>
      </c>
      <c r="BN47" s="219">
        <v>209</v>
      </c>
      <c r="BO47" s="219">
        <v>12</v>
      </c>
    </row>
    <row r="48" spans="1:67" ht="18.95" customHeight="1" x14ac:dyDescent="0.35">
      <c r="A48" s="5">
        <v>45</v>
      </c>
      <c r="B48" s="5">
        <v>62020058</v>
      </c>
      <c r="C48" s="4" t="s">
        <v>149</v>
      </c>
      <c r="D48" s="5">
        <v>1</v>
      </c>
      <c r="E48" s="5">
        <v>3</v>
      </c>
      <c r="F48" s="5">
        <v>4</v>
      </c>
      <c r="G48" s="5">
        <v>1</v>
      </c>
      <c r="H48" s="5">
        <v>4</v>
      </c>
      <c r="I48" s="5">
        <v>7</v>
      </c>
      <c r="J48" s="5">
        <v>11</v>
      </c>
      <c r="K48" s="5">
        <v>1</v>
      </c>
      <c r="L48" s="5">
        <v>8</v>
      </c>
      <c r="M48" s="5">
        <v>5</v>
      </c>
      <c r="N48" s="5">
        <v>13</v>
      </c>
      <c r="O48" s="5">
        <v>1</v>
      </c>
      <c r="P48" s="219">
        <v>13</v>
      </c>
      <c r="Q48" s="219">
        <v>15</v>
      </c>
      <c r="R48" s="219">
        <v>28</v>
      </c>
      <c r="S48" s="219">
        <v>3</v>
      </c>
      <c r="T48" s="219">
        <v>8</v>
      </c>
      <c r="U48" s="219">
        <v>6</v>
      </c>
      <c r="V48" s="219">
        <v>14</v>
      </c>
      <c r="W48" s="219">
        <v>1</v>
      </c>
      <c r="X48" s="219">
        <v>7</v>
      </c>
      <c r="Y48" s="219">
        <v>9</v>
      </c>
      <c r="Z48" s="219">
        <v>16</v>
      </c>
      <c r="AA48" s="219">
        <v>1</v>
      </c>
      <c r="AB48" s="219">
        <v>10</v>
      </c>
      <c r="AC48" s="219">
        <v>8</v>
      </c>
      <c r="AD48" s="219">
        <v>18</v>
      </c>
      <c r="AE48" s="219">
        <v>1</v>
      </c>
      <c r="AF48" s="219">
        <v>9</v>
      </c>
      <c r="AG48" s="219">
        <v>15</v>
      </c>
      <c r="AH48" s="219">
        <v>24</v>
      </c>
      <c r="AI48" s="219">
        <v>1</v>
      </c>
      <c r="AJ48" s="219">
        <v>8</v>
      </c>
      <c r="AK48" s="219">
        <v>9</v>
      </c>
      <c r="AL48" s="219">
        <v>17</v>
      </c>
      <c r="AM48" s="219">
        <v>1</v>
      </c>
      <c r="AN48" s="219">
        <v>9</v>
      </c>
      <c r="AO48" s="219">
        <v>9</v>
      </c>
      <c r="AP48" s="219">
        <v>18</v>
      </c>
      <c r="AQ48" s="219">
        <v>1</v>
      </c>
      <c r="AR48" s="219">
        <v>51</v>
      </c>
      <c r="AS48" s="219">
        <v>56</v>
      </c>
      <c r="AT48" s="219">
        <v>107</v>
      </c>
      <c r="AU48" s="219">
        <v>6</v>
      </c>
      <c r="AV48" s="219">
        <v>16</v>
      </c>
      <c r="AW48" s="219">
        <v>10</v>
      </c>
      <c r="AX48" s="219">
        <v>26</v>
      </c>
      <c r="AY48" s="219">
        <v>1</v>
      </c>
      <c r="AZ48" s="219">
        <v>14</v>
      </c>
      <c r="BA48" s="219">
        <v>15</v>
      </c>
      <c r="BB48" s="219">
        <v>29</v>
      </c>
      <c r="BC48" s="219">
        <v>1</v>
      </c>
      <c r="BD48" s="219">
        <v>16</v>
      </c>
      <c r="BE48" s="219">
        <v>4</v>
      </c>
      <c r="BF48" s="219">
        <v>20</v>
      </c>
      <c r="BG48" s="219">
        <v>1</v>
      </c>
      <c r="BH48" s="219">
        <v>46</v>
      </c>
      <c r="BI48" s="219">
        <v>29</v>
      </c>
      <c r="BJ48" s="219">
        <v>75</v>
      </c>
      <c r="BK48" s="219">
        <v>3</v>
      </c>
      <c r="BL48" s="219">
        <v>110</v>
      </c>
      <c r="BM48" s="219">
        <v>100</v>
      </c>
      <c r="BN48" s="219">
        <v>210</v>
      </c>
      <c r="BO48" s="219">
        <v>12</v>
      </c>
    </row>
    <row r="49" spans="1:67" ht="18.95" customHeight="1" x14ac:dyDescent="0.35">
      <c r="A49" s="5">
        <v>46</v>
      </c>
      <c r="B49" s="5">
        <v>62020166</v>
      </c>
      <c r="C49" s="4" t="s">
        <v>238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7</v>
      </c>
      <c r="J49" s="5">
        <v>16</v>
      </c>
      <c r="K49" s="5">
        <v>1</v>
      </c>
      <c r="L49" s="5">
        <v>9</v>
      </c>
      <c r="M49" s="5">
        <v>13</v>
      </c>
      <c r="N49" s="5">
        <v>22</v>
      </c>
      <c r="O49" s="5">
        <v>1</v>
      </c>
      <c r="P49" s="219">
        <v>18</v>
      </c>
      <c r="Q49" s="219">
        <v>20</v>
      </c>
      <c r="R49" s="219">
        <v>38</v>
      </c>
      <c r="S49" s="219">
        <v>2</v>
      </c>
      <c r="T49" s="219">
        <v>11</v>
      </c>
      <c r="U49" s="219">
        <v>11</v>
      </c>
      <c r="V49" s="219">
        <v>22</v>
      </c>
      <c r="W49" s="219">
        <v>1</v>
      </c>
      <c r="X49" s="219">
        <v>4</v>
      </c>
      <c r="Y49" s="219">
        <v>12</v>
      </c>
      <c r="Z49" s="219">
        <v>16</v>
      </c>
      <c r="AA49" s="219">
        <v>1</v>
      </c>
      <c r="AB49" s="219">
        <v>10</v>
      </c>
      <c r="AC49" s="219">
        <v>7</v>
      </c>
      <c r="AD49" s="219">
        <v>17</v>
      </c>
      <c r="AE49" s="219">
        <v>1</v>
      </c>
      <c r="AF49" s="219">
        <v>8</v>
      </c>
      <c r="AG49" s="219">
        <v>8</v>
      </c>
      <c r="AH49" s="219">
        <v>16</v>
      </c>
      <c r="AI49" s="219">
        <v>1</v>
      </c>
      <c r="AJ49" s="219">
        <v>19</v>
      </c>
      <c r="AK49" s="219">
        <v>16</v>
      </c>
      <c r="AL49" s="219">
        <v>35</v>
      </c>
      <c r="AM49" s="219">
        <v>1</v>
      </c>
      <c r="AN49" s="219">
        <v>15</v>
      </c>
      <c r="AO49" s="219">
        <v>10</v>
      </c>
      <c r="AP49" s="219">
        <v>25</v>
      </c>
      <c r="AQ49" s="219">
        <v>1</v>
      </c>
      <c r="AR49" s="219">
        <v>67</v>
      </c>
      <c r="AS49" s="219">
        <v>64</v>
      </c>
      <c r="AT49" s="219">
        <v>131</v>
      </c>
      <c r="AU49" s="219">
        <v>6</v>
      </c>
      <c r="AV49" s="219">
        <v>8</v>
      </c>
      <c r="AW49" s="219">
        <v>6</v>
      </c>
      <c r="AX49" s="219">
        <v>14</v>
      </c>
      <c r="AY49" s="219">
        <v>1</v>
      </c>
      <c r="AZ49" s="219">
        <v>9</v>
      </c>
      <c r="BA49" s="219">
        <v>6</v>
      </c>
      <c r="BB49" s="219">
        <v>15</v>
      </c>
      <c r="BC49" s="219">
        <v>1</v>
      </c>
      <c r="BD49" s="219">
        <v>9</v>
      </c>
      <c r="BE49" s="219">
        <v>7</v>
      </c>
      <c r="BF49" s="219">
        <v>16</v>
      </c>
      <c r="BG49" s="219">
        <v>1</v>
      </c>
      <c r="BH49" s="219">
        <v>26</v>
      </c>
      <c r="BI49" s="219">
        <v>19</v>
      </c>
      <c r="BJ49" s="219">
        <v>45</v>
      </c>
      <c r="BK49" s="219">
        <v>3</v>
      </c>
      <c r="BL49" s="219">
        <v>111</v>
      </c>
      <c r="BM49" s="219">
        <v>103</v>
      </c>
      <c r="BN49" s="219">
        <v>214</v>
      </c>
      <c r="BO49" s="219">
        <v>11</v>
      </c>
    </row>
    <row r="50" spans="1:67" ht="18.95" customHeight="1" x14ac:dyDescent="0.35">
      <c r="A50" s="5">
        <v>47</v>
      </c>
      <c r="B50" s="5">
        <v>62020080</v>
      </c>
      <c r="C50" s="4" t="s">
        <v>169</v>
      </c>
      <c r="D50" s="5">
        <v>7</v>
      </c>
      <c r="E50" s="5">
        <v>5</v>
      </c>
      <c r="F50" s="5">
        <v>12</v>
      </c>
      <c r="G50" s="5">
        <v>1</v>
      </c>
      <c r="H50" s="5">
        <v>12</v>
      </c>
      <c r="I50" s="5">
        <v>7</v>
      </c>
      <c r="J50" s="5">
        <v>19</v>
      </c>
      <c r="K50" s="5">
        <v>1</v>
      </c>
      <c r="L50" s="5">
        <v>7</v>
      </c>
      <c r="M50" s="5">
        <v>9</v>
      </c>
      <c r="N50" s="5">
        <v>16</v>
      </c>
      <c r="O50" s="5">
        <v>1</v>
      </c>
      <c r="P50" s="219">
        <v>26</v>
      </c>
      <c r="Q50" s="219">
        <v>21</v>
      </c>
      <c r="R50" s="219">
        <v>47</v>
      </c>
      <c r="S50" s="219">
        <v>3</v>
      </c>
      <c r="T50" s="219">
        <v>17</v>
      </c>
      <c r="U50" s="219">
        <v>6</v>
      </c>
      <c r="V50" s="219">
        <v>23</v>
      </c>
      <c r="W50" s="219">
        <v>1</v>
      </c>
      <c r="X50" s="219">
        <v>11</v>
      </c>
      <c r="Y50" s="219">
        <v>8</v>
      </c>
      <c r="Z50" s="219">
        <v>19</v>
      </c>
      <c r="AA50" s="219">
        <v>1</v>
      </c>
      <c r="AB50" s="219">
        <v>9</v>
      </c>
      <c r="AC50" s="219">
        <v>8</v>
      </c>
      <c r="AD50" s="219">
        <v>17</v>
      </c>
      <c r="AE50" s="219">
        <v>1</v>
      </c>
      <c r="AF50" s="219">
        <v>15</v>
      </c>
      <c r="AG50" s="219">
        <v>10</v>
      </c>
      <c r="AH50" s="219">
        <v>25</v>
      </c>
      <c r="AI50" s="219">
        <v>1</v>
      </c>
      <c r="AJ50" s="219">
        <v>15</v>
      </c>
      <c r="AK50" s="219">
        <v>11</v>
      </c>
      <c r="AL50" s="219">
        <v>26</v>
      </c>
      <c r="AM50" s="219">
        <v>1</v>
      </c>
      <c r="AN50" s="219">
        <v>5</v>
      </c>
      <c r="AO50" s="219">
        <v>6</v>
      </c>
      <c r="AP50" s="219">
        <v>11</v>
      </c>
      <c r="AQ50" s="219">
        <v>1</v>
      </c>
      <c r="AR50" s="219">
        <v>72</v>
      </c>
      <c r="AS50" s="219">
        <v>49</v>
      </c>
      <c r="AT50" s="219">
        <v>121</v>
      </c>
      <c r="AU50" s="219">
        <v>6</v>
      </c>
      <c r="AV50" s="219">
        <v>15</v>
      </c>
      <c r="AW50" s="219">
        <v>13</v>
      </c>
      <c r="AX50" s="219">
        <v>28</v>
      </c>
      <c r="AY50" s="219">
        <v>1</v>
      </c>
      <c r="AZ50" s="219">
        <v>8</v>
      </c>
      <c r="BA50" s="219">
        <v>4</v>
      </c>
      <c r="BB50" s="219">
        <v>12</v>
      </c>
      <c r="BC50" s="219">
        <v>1</v>
      </c>
      <c r="BD50" s="219">
        <v>7</v>
      </c>
      <c r="BE50" s="219">
        <v>7</v>
      </c>
      <c r="BF50" s="219">
        <v>14</v>
      </c>
      <c r="BG50" s="219">
        <v>1</v>
      </c>
      <c r="BH50" s="219">
        <v>30</v>
      </c>
      <c r="BI50" s="219">
        <v>24</v>
      </c>
      <c r="BJ50" s="219">
        <v>54</v>
      </c>
      <c r="BK50" s="219">
        <v>3</v>
      </c>
      <c r="BL50" s="219">
        <v>128</v>
      </c>
      <c r="BM50" s="219">
        <v>94</v>
      </c>
      <c r="BN50" s="219">
        <v>222</v>
      </c>
      <c r="BO50" s="219">
        <v>12</v>
      </c>
    </row>
    <row r="51" spans="1:67" ht="18.95" customHeight="1" x14ac:dyDescent="0.35">
      <c r="A51" s="5">
        <v>48</v>
      </c>
      <c r="B51" s="5">
        <v>62020181</v>
      </c>
      <c r="C51" s="4" t="s">
        <v>251</v>
      </c>
      <c r="D51" s="5">
        <v>0</v>
      </c>
      <c r="E51" s="5">
        <v>0</v>
      </c>
      <c r="F51" s="5">
        <v>0</v>
      </c>
      <c r="G51" s="5">
        <v>0</v>
      </c>
      <c r="H51" s="5">
        <v>19</v>
      </c>
      <c r="I51" s="5">
        <v>9</v>
      </c>
      <c r="J51" s="5">
        <v>28</v>
      </c>
      <c r="K51" s="5">
        <v>1</v>
      </c>
      <c r="L51" s="5">
        <v>17</v>
      </c>
      <c r="M51" s="5">
        <v>12</v>
      </c>
      <c r="N51" s="5">
        <v>29</v>
      </c>
      <c r="O51" s="5">
        <v>1</v>
      </c>
      <c r="P51" s="219">
        <v>36</v>
      </c>
      <c r="Q51" s="219">
        <v>21</v>
      </c>
      <c r="R51" s="219">
        <v>57</v>
      </c>
      <c r="S51" s="219">
        <v>2</v>
      </c>
      <c r="T51" s="219">
        <v>12</v>
      </c>
      <c r="U51" s="219">
        <v>15</v>
      </c>
      <c r="V51" s="219">
        <v>27</v>
      </c>
      <c r="W51" s="219">
        <v>1</v>
      </c>
      <c r="X51" s="219">
        <v>12</v>
      </c>
      <c r="Y51" s="219">
        <v>14</v>
      </c>
      <c r="Z51" s="219">
        <v>26</v>
      </c>
      <c r="AA51" s="219">
        <v>1</v>
      </c>
      <c r="AB51" s="219">
        <v>16</v>
      </c>
      <c r="AC51" s="219">
        <v>14</v>
      </c>
      <c r="AD51" s="219">
        <v>30</v>
      </c>
      <c r="AE51" s="219">
        <v>1</v>
      </c>
      <c r="AF51" s="219">
        <v>14</v>
      </c>
      <c r="AG51" s="219">
        <v>9</v>
      </c>
      <c r="AH51" s="219">
        <v>23</v>
      </c>
      <c r="AI51" s="219">
        <v>1</v>
      </c>
      <c r="AJ51" s="219">
        <v>19</v>
      </c>
      <c r="AK51" s="219">
        <v>21</v>
      </c>
      <c r="AL51" s="219">
        <v>40</v>
      </c>
      <c r="AM51" s="219">
        <v>2</v>
      </c>
      <c r="AN51" s="219">
        <v>17</v>
      </c>
      <c r="AO51" s="219">
        <v>15</v>
      </c>
      <c r="AP51" s="219">
        <v>32</v>
      </c>
      <c r="AQ51" s="219">
        <v>1</v>
      </c>
      <c r="AR51" s="219">
        <v>90</v>
      </c>
      <c r="AS51" s="219">
        <v>88</v>
      </c>
      <c r="AT51" s="219">
        <v>178</v>
      </c>
      <c r="AU51" s="219">
        <v>7</v>
      </c>
      <c r="AV51" s="219">
        <v>0</v>
      </c>
      <c r="AW51" s="219">
        <v>0</v>
      </c>
      <c r="AX51" s="219">
        <v>0</v>
      </c>
      <c r="AY51" s="219">
        <v>0</v>
      </c>
      <c r="AZ51" s="219">
        <v>0</v>
      </c>
      <c r="BA51" s="219">
        <v>0</v>
      </c>
      <c r="BB51" s="219">
        <v>0</v>
      </c>
      <c r="BC51" s="219">
        <v>0</v>
      </c>
      <c r="BD51" s="219">
        <v>0</v>
      </c>
      <c r="BE51" s="219">
        <v>0</v>
      </c>
      <c r="BF51" s="219">
        <v>0</v>
      </c>
      <c r="BG51" s="219">
        <v>0</v>
      </c>
      <c r="BH51" s="219">
        <v>0</v>
      </c>
      <c r="BI51" s="219">
        <v>0</v>
      </c>
      <c r="BJ51" s="219">
        <v>0</v>
      </c>
      <c r="BK51" s="219">
        <v>0</v>
      </c>
      <c r="BL51" s="219">
        <v>126</v>
      </c>
      <c r="BM51" s="219">
        <v>109</v>
      </c>
      <c r="BN51" s="219">
        <v>235</v>
      </c>
      <c r="BO51" s="219">
        <v>9</v>
      </c>
    </row>
    <row r="52" spans="1:67" ht="18.95" customHeight="1" x14ac:dyDescent="0.35">
      <c r="A52" s="5">
        <v>49</v>
      </c>
      <c r="B52" s="5">
        <v>62020121</v>
      </c>
      <c r="C52" s="4" t="s">
        <v>202</v>
      </c>
      <c r="D52" s="5">
        <v>1</v>
      </c>
      <c r="E52" s="5">
        <v>2</v>
      </c>
      <c r="F52" s="5">
        <v>3</v>
      </c>
      <c r="G52" s="5">
        <v>1</v>
      </c>
      <c r="H52" s="5">
        <v>1</v>
      </c>
      <c r="I52" s="5">
        <v>3</v>
      </c>
      <c r="J52" s="5">
        <v>4</v>
      </c>
      <c r="K52" s="5">
        <v>1</v>
      </c>
      <c r="L52" s="5">
        <v>7</v>
      </c>
      <c r="M52" s="5">
        <v>3</v>
      </c>
      <c r="N52" s="5">
        <v>10</v>
      </c>
      <c r="O52" s="5">
        <v>1</v>
      </c>
      <c r="P52" s="219">
        <v>9</v>
      </c>
      <c r="Q52" s="219">
        <v>8</v>
      </c>
      <c r="R52" s="219">
        <v>17</v>
      </c>
      <c r="S52" s="219">
        <v>3</v>
      </c>
      <c r="T52" s="219">
        <v>10</v>
      </c>
      <c r="U52" s="219">
        <v>7</v>
      </c>
      <c r="V52" s="219">
        <v>17</v>
      </c>
      <c r="W52" s="219">
        <v>1</v>
      </c>
      <c r="X52" s="219">
        <v>14</v>
      </c>
      <c r="Y52" s="219">
        <v>10</v>
      </c>
      <c r="Z52" s="219">
        <v>24</v>
      </c>
      <c r="AA52" s="219">
        <v>1</v>
      </c>
      <c r="AB52" s="219">
        <v>10</v>
      </c>
      <c r="AC52" s="219">
        <v>17</v>
      </c>
      <c r="AD52" s="219">
        <v>27</v>
      </c>
      <c r="AE52" s="219">
        <v>1</v>
      </c>
      <c r="AF52" s="219">
        <v>9</v>
      </c>
      <c r="AG52" s="219">
        <v>9</v>
      </c>
      <c r="AH52" s="219">
        <v>18</v>
      </c>
      <c r="AI52" s="219">
        <v>1</v>
      </c>
      <c r="AJ52" s="219">
        <v>15</v>
      </c>
      <c r="AK52" s="219">
        <v>7</v>
      </c>
      <c r="AL52" s="219">
        <v>22</v>
      </c>
      <c r="AM52" s="219">
        <v>1</v>
      </c>
      <c r="AN52" s="219">
        <v>12</v>
      </c>
      <c r="AO52" s="219">
        <v>18</v>
      </c>
      <c r="AP52" s="219">
        <v>30</v>
      </c>
      <c r="AQ52" s="219">
        <v>1</v>
      </c>
      <c r="AR52" s="219">
        <v>70</v>
      </c>
      <c r="AS52" s="219">
        <v>68</v>
      </c>
      <c r="AT52" s="219">
        <v>138</v>
      </c>
      <c r="AU52" s="219">
        <v>6</v>
      </c>
      <c r="AV52" s="219">
        <v>9</v>
      </c>
      <c r="AW52" s="219">
        <v>13</v>
      </c>
      <c r="AX52" s="219">
        <v>22</v>
      </c>
      <c r="AY52" s="219">
        <v>1</v>
      </c>
      <c r="AZ52" s="219">
        <v>21</v>
      </c>
      <c r="BA52" s="219">
        <v>11</v>
      </c>
      <c r="BB52" s="219">
        <v>32</v>
      </c>
      <c r="BC52" s="219">
        <v>1</v>
      </c>
      <c r="BD52" s="219">
        <v>22</v>
      </c>
      <c r="BE52" s="219">
        <v>13</v>
      </c>
      <c r="BF52" s="219">
        <v>35</v>
      </c>
      <c r="BG52" s="219">
        <v>1</v>
      </c>
      <c r="BH52" s="219">
        <v>52</v>
      </c>
      <c r="BI52" s="219">
        <v>37</v>
      </c>
      <c r="BJ52" s="219">
        <v>89</v>
      </c>
      <c r="BK52" s="219">
        <v>3</v>
      </c>
      <c r="BL52" s="219">
        <v>131</v>
      </c>
      <c r="BM52" s="219">
        <v>113</v>
      </c>
      <c r="BN52" s="219">
        <v>244</v>
      </c>
      <c r="BO52" s="219">
        <v>12</v>
      </c>
    </row>
    <row r="53" spans="1:67" ht="18.95" customHeight="1" x14ac:dyDescent="0.35">
      <c r="A53" s="5">
        <v>50</v>
      </c>
      <c r="B53" s="5">
        <v>62020118</v>
      </c>
      <c r="C53" s="4" t="s">
        <v>199</v>
      </c>
      <c r="D53" s="5">
        <v>0</v>
      </c>
      <c r="E53" s="5">
        <v>0</v>
      </c>
      <c r="F53" s="5">
        <v>0</v>
      </c>
      <c r="G53" s="5">
        <v>0</v>
      </c>
      <c r="H53" s="5">
        <v>6</v>
      </c>
      <c r="I53" s="5">
        <v>8</v>
      </c>
      <c r="J53" s="5">
        <v>14</v>
      </c>
      <c r="K53" s="5">
        <v>1</v>
      </c>
      <c r="L53" s="5">
        <v>17</v>
      </c>
      <c r="M53" s="5">
        <v>14</v>
      </c>
      <c r="N53" s="5">
        <v>31</v>
      </c>
      <c r="O53" s="5">
        <v>1</v>
      </c>
      <c r="P53" s="219">
        <v>23</v>
      </c>
      <c r="Q53" s="219">
        <v>22</v>
      </c>
      <c r="R53" s="219">
        <v>45</v>
      </c>
      <c r="S53" s="219">
        <v>2</v>
      </c>
      <c r="T53" s="219">
        <v>9</v>
      </c>
      <c r="U53" s="219">
        <v>10</v>
      </c>
      <c r="V53" s="219">
        <v>19</v>
      </c>
      <c r="W53" s="219">
        <v>1</v>
      </c>
      <c r="X53" s="219">
        <v>13</v>
      </c>
      <c r="Y53" s="219">
        <v>10</v>
      </c>
      <c r="Z53" s="219">
        <v>23</v>
      </c>
      <c r="AA53" s="219">
        <v>1</v>
      </c>
      <c r="AB53" s="219">
        <v>9</v>
      </c>
      <c r="AC53" s="219">
        <v>8</v>
      </c>
      <c r="AD53" s="219">
        <v>17</v>
      </c>
      <c r="AE53" s="219">
        <v>1</v>
      </c>
      <c r="AF53" s="219">
        <v>14</v>
      </c>
      <c r="AG53" s="219">
        <v>11</v>
      </c>
      <c r="AH53" s="219">
        <v>25</v>
      </c>
      <c r="AI53" s="219">
        <v>1</v>
      </c>
      <c r="AJ53" s="219">
        <v>16</v>
      </c>
      <c r="AK53" s="219">
        <v>12</v>
      </c>
      <c r="AL53" s="219">
        <v>28</v>
      </c>
      <c r="AM53" s="219">
        <v>1</v>
      </c>
      <c r="AN53" s="219">
        <v>18</v>
      </c>
      <c r="AO53" s="219">
        <v>13</v>
      </c>
      <c r="AP53" s="219">
        <v>31</v>
      </c>
      <c r="AQ53" s="219">
        <v>1</v>
      </c>
      <c r="AR53" s="219">
        <v>79</v>
      </c>
      <c r="AS53" s="219">
        <v>64</v>
      </c>
      <c r="AT53" s="219">
        <v>143</v>
      </c>
      <c r="AU53" s="219">
        <v>6</v>
      </c>
      <c r="AV53" s="219">
        <v>14</v>
      </c>
      <c r="AW53" s="219">
        <v>2</v>
      </c>
      <c r="AX53" s="219">
        <v>16</v>
      </c>
      <c r="AY53" s="219">
        <v>1</v>
      </c>
      <c r="AZ53" s="219">
        <v>13</v>
      </c>
      <c r="BA53" s="219">
        <v>6</v>
      </c>
      <c r="BB53" s="219">
        <v>19</v>
      </c>
      <c r="BC53" s="219">
        <v>1</v>
      </c>
      <c r="BD53" s="219">
        <v>12</v>
      </c>
      <c r="BE53" s="219">
        <v>12</v>
      </c>
      <c r="BF53" s="219">
        <v>24</v>
      </c>
      <c r="BG53" s="219">
        <v>1</v>
      </c>
      <c r="BH53" s="219">
        <v>39</v>
      </c>
      <c r="BI53" s="219">
        <v>20</v>
      </c>
      <c r="BJ53" s="219">
        <v>59</v>
      </c>
      <c r="BK53" s="219">
        <v>3</v>
      </c>
      <c r="BL53" s="219">
        <v>141</v>
      </c>
      <c r="BM53" s="219">
        <v>106</v>
      </c>
      <c r="BN53" s="219">
        <v>247</v>
      </c>
      <c r="BO53" s="219">
        <v>11</v>
      </c>
    </row>
    <row r="54" spans="1:67" ht="18.95" customHeight="1" x14ac:dyDescent="0.35">
      <c r="A54" s="5">
        <v>51</v>
      </c>
      <c r="B54" s="5">
        <v>62020106</v>
      </c>
      <c r="C54" s="4" t="s">
        <v>188</v>
      </c>
      <c r="D54" s="5">
        <v>0</v>
      </c>
      <c r="E54" s="5">
        <v>0</v>
      </c>
      <c r="F54" s="5">
        <v>0</v>
      </c>
      <c r="G54" s="5">
        <v>0</v>
      </c>
      <c r="H54" s="5">
        <v>7</v>
      </c>
      <c r="I54" s="5">
        <v>13</v>
      </c>
      <c r="J54" s="5">
        <v>20</v>
      </c>
      <c r="K54" s="5">
        <v>1</v>
      </c>
      <c r="L54" s="5">
        <v>9</v>
      </c>
      <c r="M54" s="5">
        <v>10</v>
      </c>
      <c r="N54" s="5">
        <v>19</v>
      </c>
      <c r="O54" s="5">
        <v>1</v>
      </c>
      <c r="P54" s="219">
        <v>16</v>
      </c>
      <c r="Q54" s="219">
        <v>23</v>
      </c>
      <c r="R54" s="219">
        <v>39</v>
      </c>
      <c r="S54" s="219">
        <v>2</v>
      </c>
      <c r="T54" s="219">
        <v>7</v>
      </c>
      <c r="U54" s="219">
        <v>8</v>
      </c>
      <c r="V54" s="219">
        <v>15</v>
      </c>
      <c r="W54" s="219">
        <v>1</v>
      </c>
      <c r="X54" s="219">
        <v>6</v>
      </c>
      <c r="Y54" s="219">
        <v>10</v>
      </c>
      <c r="Z54" s="219">
        <v>16</v>
      </c>
      <c r="AA54" s="219">
        <v>1</v>
      </c>
      <c r="AB54" s="219">
        <v>8</v>
      </c>
      <c r="AC54" s="219">
        <v>10</v>
      </c>
      <c r="AD54" s="219">
        <v>18</v>
      </c>
      <c r="AE54" s="219">
        <v>1</v>
      </c>
      <c r="AF54" s="219">
        <v>10</v>
      </c>
      <c r="AG54" s="219">
        <v>9</v>
      </c>
      <c r="AH54" s="219">
        <v>19</v>
      </c>
      <c r="AI54" s="219">
        <v>1</v>
      </c>
      <c r="AJ54" s="219">
        <v>19</v>
      </c>
      <c r="AK54" s="219">
        <v>12</v>
      </c>
      <c r="AL54" s="219">
        <v>31</v>
      </c>
      <c r="AM54" s="219">
        <v>1</v>
      </c>
      <c r="AN54" s="219">
        <v>12</v>
      </c>
      <c r="AO54" s="219">
        <v>11</v>
      </c>
      <c r="AP54" s="219">
        <v>23</v>
      </c>
      <c r="AQ54" s="219">
        <v>1</v>
      </c>
      <c r="AR54" s="219">
        <v>62</v>
      </c>
      <c r="AS54" s="219">
        <v>60</v>
      </c>
      <c r="AT54" s="219">
        <v>122</v>
      </c>
      <c r="AU54" s="219">
        <v>6</v>
      </c>
      <c r="AV54" s="219">
        <v>14</v>
      </c>
      <c r="AW54" s="219">
        <v>14</v>
      </c>
      <c r="AX54" s="219">
        <v>28</v>
      </c>
      <c r="AY54" s="219">
        <v>1</v>
      </c>
      <c r="AZ54" s="219">
        <v>16</v>
      </c>
      <c r="BA54" s="219">
        <v>13</v>
      </c>
      <c r="BB54" s="219">
        <v>29</v>
      </c>
      <c r="BC54" s="219">
        <v>1</v>
      </c>
      <c r="BD54" s="219">
        <v>15</v>
      </c>
      <c r="BE54" s="219">
        <v>19</v>
      </c>
      <c r="BF54" s="219">
        <v>34</v>
      </c>
      <c r="BG54" s="219">
        <v>1</v>
      </c>
      <c r="BH54" s="219">
        <v>45</v>
      </c>
      <c r="BI54" s="219">
        <v>46</v>
      </c>
      <c r="BJ54" s="219">
        <v>91</v>
      </c>
      <c r="BK54" s="219">
        <v>3</v>
      </c>
      <c r="BL54" s="219">
        <v>123</v>
      </c>
      <c r="BM54" s="219">
        <v>129</v>
      </c>
      <c r="BN54" s="219">
        <v>252</v>
      </c>
      <c r="BO54" s="219">
        <v>11</v>
      </c>
    </row>
    <row r="55" spans="1:67" ht="18.95" customHeight="1" x14ac:dyDescent="0.35">
      <c r="A55" s="5">
        <v>52</v>
      </c>
      <c r="B55" s="5">
        <v>62020182</v>
      </c>
      <c r="C55" s="4" t="s">
        <v>252</v>
      </c>
      <c r="D55" s="5">
        <v>0</v>
      </c>
      <c r="E55" s="5">
        <v>0</v>
      </c>
      <c r="F55" s="5">
        <v>0</v>
      </c>
      <c r="G55" s="5">
        <v>0</v>
      </c>
      <c r="H55" s="5">
        <v>14</v>
      </c>
      <c r="I55" s="5">
        <v>6</v>
      </c>
      <c r="J55" s="5">
        <v>20</v>
      </c>
      <c r="K55" s="5">
        <v>1</v>
      </c>
      <c r="L55" s="5">
        <v>11</v>
      </c>
      <c r="M55" s="5">
        <v>11</v>
      </c>
      <c r="N55" s="5">
        <v>22</v>
      </c>
      <c r="O55" s="5">
        <v>1</v>
      </c>
      <c r="P55" s="219">
        <v>25</v>
      </c>
      <c r="Q55" s="219">
        <v>17</v>
      </c>
      <c r="R55" s="219">
        <v>42</v>
      </c>
      <c r="S55" s="219">
        <v>2</v>
      </c>
      <c r="T55" s="219">
        <v>12</v>
      </c>
      <c r="U55" s="219">
        <v>9</v>
      </c>
      <c r="V55" s="219">
        <v>21</v>
      </c>
      <c r="W55" s="219">
        <v>1</v>
      </c>
      <c r="X55" s="219">
        <v>14</v>
      </c>
      <c r="Y55" s="219">
        <v>16</v>
      </c>
      <c r="Z55" s="219">
        <v>30</v>
      </c>
      <c r="AA55" s="219">
        <v>1</v>
      </c>
      <c r="AB55" s="219">
        <v>7</v>
      </c>
      <c r="AC55" s="219">
        <v>20</v>
      </c>
      <c r="AD55" s="219">
        <v>27</v>
      </c>
      <c r="AE55" s="219">
        <v>1</v>
      </c>
      <c r="AF55" s="219">
        <v>15</v>
      </c>
      <c r="AG55" s="219">
        <v>19</v>
      </c>
      <c r="AH55" s="219">
        <v>34</v>
      </c>
      <c r="AI55" s="219">
        <v>1</v>
      </c>
      <c r="AJ55" s="219">
        <v>20</v>
      </c>
      <c r="AK55" s="219">
        <v>12</v>
      </c>
      <c r="AL55" s="219">
        <v>32</v>
      </c>
      <c r="AM55" s="219">
        <v>1</v>
      </c>
      <c r="AN55" s="219">
        <v>17</v>
      </c>
      <c r="AO55" s="219">
        <v>22</v>
      </c>
      <c r="AP55" s="219">
        <v>39</v>
      </c>
      <c r="AQ55" s="219">
        <v>1</v>
      </c>
      <c r="AR55" s="219">
        <v>85</v>
      </c>
      <c r="AS55" s="219">
        <v>98</v>
      </c>
      <c r="AT55" s="219">
        <v>183</v>
      </c>
      <c r="AU55" s="219">
        <v>6</v>
      </c>
      <c r="AV55" s="219">
        <v>16</v>
      </c>
      <c r="AW55" s="219">
        <v>12</v>
      </c>
      <c r="AX55" s="219">
        <v>28</v>
      </c>
      <c r="AY55" s="219">
        <v>1</v>
      </c>
      <c r="AZ55" s="219">
        <v>19</v>
      </c>
      <c r="BA55" s="219">
        <v>13</v>
      </c>
      <c r="BB55" s="219">
        <v>32</v>
      </c>
      <c r="BC55" s="219">
        <v>1</v>
      </c>
      <c r="BD55" s="219">
        <v>9</v>
      </c>
      <c r="BE55" s="219">
        <v>11</v>
      </c>
      <c r="BF55" s="219">
        <v>20</v>
      </c>
      <c r="BG55" s="219">
        <v>1</v>
      </c>
      <c r="BH55" s="219">
        <v>44</v>
      </c>
      <c r="BI55" s="219">
        <v>36</v>
      </c>
      <c r="BJ55" s="219">
        <v>80</v>
      </c>
      <c r="BK55" s="219">
        <v>3</v>
      </c>
      <c r="BL55" s="219">
        <v>154</v>
      </c>
      <c r="BM55" s="219">
        <v>151</v>
      </c>
      <c r="BN55" s="219">
        <v>305</v>
      </c>
      <c r="BO55" s="219">
        <v>11</v>
      </c>
    </row>
    <row r="56" spans="1:67" ht="18.95" customHeight="1" x14ac:dyDescent="0.35">
      <c r="A56" s="5">
        <v>53</v>
      </c>
      <c r="B56" s="5">
        <v>62020006</v>
      </c>
      <c r="C56" s="4" t="s">
        <v>102</v>
      </c>
      <c r="D56" s="5">
        <v>0</v>
      </c>
      <c r="E56" s="5">
        <v>0</v>
      </c>
      <c r="F56" s="5">
        <v>0</v>
      </c>
      <c r="G56" s="5">
        <v>0</v>
      </c>
      <c r="H56" s="5">
        <v>26</v>
      </c>
      <c r="I56" s="5">
        <v>22</v>
      </c>
      <c r="J56" s="5">
        <v>48</v>
      </c>
      <c r="K56" s="5">
        <v>2</v>
      </c>
      <c r="L56" s="5">
        <v>18</v>
      </c>
      <c r="M56" s="5">
        <v>25</v>
      </c>
      <c r="N56" s="5">
        <v>43</v>
      </c>
      <c r="O56" s="5">
        <v>2</v>
      </c>
      <c r="P56" s="219">
        <v>44</v>
      </c>
      <c r="Q56" s="219">
        <v>47</v>
      </c>
      <c r="R56" s="219">
        <v>91</v>
      </c>
      <c r="S56" s="219">
        <v>4</v>
      </c>
      <c r="T56" s="219">
        <v>38</v>
      </c>
      <c r="U56" s="219">
        <v>32</v>
      </c>
      <c r="V56" s="219">
        <v>70</v>
      </c>
      <c r="W56" s="219">
        <v>2</v>
      </c>
      <c r="X56" s="219">
        <v>32</v>
      </c>
      <c r="Y56" s="219">
        <v>35</v>
      </c>
      <c r="Z56" s="219">
        <v>67</v>
      </c>
      <c r="AA56" s="219">
        <v>2</v>
      </c>
      <c r="AB56" s="219">
        <v>35</v>
      </c>
      <c r="AC56" s="219">
        <v>19</v>
      </c>
      <c r="AD56" s="219">
        <v>54</v>
      </c>
      <c r="AE56" s="219">
        <v>2</v>
      </c>
      <c r="AF56" s="219">
        <v>40</v>
      </c>
      <c r="AG56" s="219">
        <v>28</v>
      </c>
      <c r="AH56" s="219">
        <v>68</v>
      </c>
      <c r="AI56" s="219">
        <v>2</v>
      </c>
      <c r="AJ56" s="219">
        <v>38</v>
      </c>
      <c r="AK56" s="219">
        <v>36</v>
      </c>
      <c r="AL56" s="219">
        <v>74</v>
      </c>
      <c r="AM56" s="219">
        <v>2</v>
      </c>
      <c r="AN56" s="219">
        <v>38</v>
      </c>
      <c r="AO56" s="219">
        <v>30</v>
      </c>
      <c r="AP56" s="219">
        <v>68</v>
      </c>
      <c r="AQ56" s="219">
        <v>2</v>
      </c>
      <c r="AR56" s="219">
        <v>221</v>
      </c>
      <c r="AS56" s="219">
        <v>180</v>
      </c>
      <c r="AT56" s="219">
        <v>401</v>
      </c>
      <c r="AU56" s="219">
        <v>12</v>
      </c>
      <c r="AV56" s="219">
        <v>0</v>
      </c>
      <c r="AW56" s="219">
        <v>0</v>
      </c>
      <c r="AX56" s="219">
        <v>0</v>
      </c>
      <c r="AY56" s="219">
        <v>0</v>
      </c>
      <c r="AZ56" s="219">
        <v>0</v>
      </c>
      <c r="BA56" s="219">
        <v>0</v>
      </c>
      <c r="BB56" s="219">
        <v>0</v>
      </c>
      <c r="BC56" s="219">
        <v>0</v>
      </c>
      <c r="BD56" s="219">
        <v>0</v>
      </c>
      <c r="BE56" s="219">
        <v>0</v>
      </c>
      <c r="BF56" s="219">
        <v>0</v>
      </c>
      <c r="BG56" s="219">
        <v>0</v>
      </c>
      <c r="BH56" s="219">
        <v>0</v>
      </c>
      <c r="BI56" s="219">
        <v>0</v>
      </c>
      <c r="BJ56" s="219">
        <v>0</v>
      </c>
      <c r="BK56" s="219">
        <v>0</v>
      </c>
      <c r="BL56" s="219">
        <v>265</v>
      </c>
      <c r="BM56" s="219">
        <v>227</v>
      </c>
      <c r="BN56" s="219">
        <v>492</v>
      </c>
      <c r="BO56" s="219">
        <v>16</v>
      </c>
    </row>
    <row r="57" spans="1:67" x14ac:dyDescent="0.35">
      <c r="A57" s="565" t="s">
        <v>94</v>
      </c>
      <c r="B57" s="565"/>
      <c r="C57" s="565"/>
      <c r="D57" s="312">
        <f>SUM(D4:D56)</f>
        <v>86</v>
      </c>
      <c r="E57" s="312">
        <f t="shared" ref="E57:BO57" si="1">SUM(E4:E56)</f>
        <v>71</v>
      </c>
      <c r="F57" s="312">
        <f t="shared" si="1"/>
        <v>157</v>
      </c>
      <c r="G57" s="312">
        <f t="shared" si="1"/>
        <v>17</v>
      </c>
      <c r="H57" s="312">
        <f t="shared" si="1"/>
        <v>374</v>
      </c>
      <c r="I57" s="312">
        <f t="shared" si="1"/>
        <v>336</v>
      </c>
      <c r="J57" s="312">
        <f t="shared" si="1"/>
        <v>710</v>
      </c>
      <c r="K57" s="312">
        <f t="shared" si="1"/>
        <v>55</v>
      </c>
      <c r="L57" s="312">
        <f t="shared" si="1"/>
        <v>421</v>
      </c>
      <c r="M57" s="312">
        <f t="shared" si="1"/>
        <v>405</v>
      </c>
      <c r="N57" s="312">
        <f t="shared" si="1"/>
        <v>826</v>
      </c>
      <c r="O57" s="312">
        <f t="shared" si="1"/>
        <v>55</v>
      </c>
      <c r="P57" s="312">
        <f>SUM(P4:P56)</f>
        <v>881</v>
      </c>
      <c r="Q57" s="312">
        <f t="shared" si="1"/>
        <v>812</v>
      </c>
      <c r="R57" s="312">
        <f t="shared" si="1"/>
        <v>1693</v>
      </c>
      <c r="S57" s="312">
        <f t="shared" si="1"/>
        <v>127</v>
      </c>
      <c r="T57" s="312">
        <f t="shared" si="1"/>
        <v>496</v>
      </c>
      <c r="U57" s="312">
        <f t="shared" si="1"/>
        <v>397</v>
      </c>
      <c r="V57" s="312">
        <f t="shared" si="1"/>
        <v>893</v>
      </c>
      <c r="W57" s="312">
        <f t="shared" si="1"/>
        <v>54</v>
      </c>
      <c r="X57" s="312">
        <f t="shared" si="1"/>
        <v>467</v>
      </c>
      <c r="Y57" s="312">
        <f t="shared" si="1"/>
        <v>412</v>
      </c>
      <c r="Z57" s="312">
        <f t="shared" si="1"/>
        <v>879</v>
      </c>
      <c r="AA57" s="312">
        <f t="shared" si="1"/>
        <v>54</v>
      </c>
      <c r="AB57" s="312">
        <f t="shared" si="1"/>
        <v>490</v>
      </c>
      <c r="AC57" s="312">
        <f t="shared" si="1"/>
        <v>433</v>
      </c>
      <c r="AD57" s="312">
        <f t="shared" si="1"/>
        <v>923</v>
      </c>
      <c r="AE57" s="312">
        <f t="shared" si="1"/>
        <v>54</v>
      </c>
      <c r="AF57" s="312">
        <f t="shared" si="1"/>
        <v>514</v>
      </c>
      <c r="AG57" s="312">
        <f t="shared" si="1"/>
        <v>450</v>
      </c>
      <c r="AH57" s="312">
        <f t="shared" si="1"/>
        <v>964</v>
      </c>
      <c r="AI57" s="312">
        <f t="shared" si="1"/>
        <v>54</v>
      </c>
      <c r="AJ57" s="312">
        <f t="shared" si="1"/>
        <v>586</v>
      </c>
      <c r="AK57" s="312">
        <f t="shared" si="1"/>
        <v>500</v>
      </c>
      <c r="AL57" s="312">
        <f t="shared" si="1"/>
        <v>1086</v>
      </c>
      <c r="AM57" s="312">
        <f t="shared" si="1"/>
        <v>55</v>
      </c>
      <c r="AN57" s="312">
        <f t="shared" si="1"/>
        <v>576</v>
      </c>
      <c r="AO57" s="312">
        <f t="shared" si="1"/>
        <v>554</v>
      </c>
      <c r="AP57" s="312">
        <f t="shared" si="1"/>
        <v>1130</v>
      </c>
      <c r="AQ57" s="312">
        <f t="shared" si="1"/>
        <v>54</v>
      </c>
      <c r="AR57" s="312">
        <f t="shared" si="1"/>
        <v>3129</v>
      </c>
      <c r="AS57" s="312">
        <f t="shared" si="1"/>
        <v>2746</v>
      </c>
      <c r="AT57" s="312">
        <f t="shared" si="1"/>
        <v>5875</v>
      </c>
      <c r="AU57" s="312">
        <f t="shared" si="1"/>
        <v>325</v>
      </c>
      <c r="AV57" s="312">
        <f t="shared" si="1"/>
        <v>442</v>
      </c>
      <c r="AW57" s="312">
        <f t="shared" si="1"/>
        <v>321</v>
      </c>
      <c r="AX57" s="312">
        <f t="shared" si="1"/>
        <v>763</v>
      </c>
      <c r="AY57" s="312">
        <f t="shared" si="1"/>
        <v>39</v>
      </c>
      <c r="AZ57" s="312">
        <f t="shared" si="1"/>
        <v>409</v>
      </c>
      <c r="BA57" s="312">
        <f t="shared" si="1"/>
        <v>300</v>
      </c>
      <c r="BB57" s="312">
        <f t="shared" si="1"/>
        <v>709</v>
      </c>
      <c r="BC57" s="312">
        <f t="shared" si="1"/>
        <v>39</v>
      </c>
      <c r="BD57" s="312">
        <f t="shared" si="1"/>
        <v>401</v>
      </c>
      <c r="BE57" s="312">
        <f t="shared" si="1"/>
        <v>315</v>
      </c>
      <c r="BF57" s="312">
        <f t="shared" si="1"/>
        <v>716</v>
      </c>
      <c r="BG57" s="312">
        <f t="shared" si="1"/>
        <v>39</v>
      </c>
      <c r="BH57" s="312">
        <f t="shared" si="1"/>
        <v>1252</v>
      </c>
      <c r="BI57" s="312">
        <f t="shared" si="1"/>
        <v>936</v>
      </c>
      <c r="BJ57" s="312">
        <f t="shared" si="1"/>
        <v>2188</v>
      </c>
      <c r="BK57" s="312">
        <f t="shared" si="1"/>
        <v>117</v>
      </c>
      <c r="BL57" s="312">
        <f t="shared" si="1"/>
        <v>5262</v>
      </c>
      <c r="BM57" s="312">
        <f t="shared" si="1"/>
        <v>4494</v>
      </c>
      <c r="BN57" s="312">
        <f t="shared" si="1"/>
        <v>9756</v>
      </c>
      <c r="BO57" s="312">
        <f t="shared" si="1"/>
        <v>569</v>
      </c>
    </row>
  </sheetData>
  <mergeCells count="21"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  <mergeCell ref="A57:C57"/>
    <mergeCell ref="AB2:AE2"/>
    <mergeCell ref="AF2:AI2"/>
    <mergeCell ref="AJ2:AM2"/>
    <mergeCell ref="AN2:AQ2"/>
  </mergeCells>
  <pageMargins left="0.78740157480314965" right="0.15748031496062992" top="0.74803149606299213" bottom="0.43307086614173229" header="0.31496062992125984" footer="0.23622047244094491"/>
  <pageSetup paperSize="9" scale="88" firstPageNumber="54" orientation="landscape" useFirstPageNumber="1" horizontalDpi="0" verticalDpi="0" r:id="rId1"/>
  <headerFooter alignWithMargins="0">
    <oddHeader>&amp;R&amp;"-,ตัวหนา"&amp;14&amp;P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O7"/>
  <sheetViews>
    <sheetView zoomScaleNormal="100" workbookViewId="0">
      <pane ySplit="3" topLeftCell="A4" activePane="bottomLeft" state="frozen"/>
      <selection pane="bottomLeft" activeCell="BO11" sqref="BO11"/>
    </sheetView>
  </sheetViews>
  <sheetFormatPr defaultRowHeight="21" x14ac:dyDescent="0.35"/>
  <cols>
    <col min="1" max="1" width="4.875" style="1" customWidth="1"/>
    <col min="2" max="2" width="8.25" style="2" customWidth="1"/>
    <col min="3" max="3" width="22.75" style="1" customWidth="1"/>
    <col min="4" max="14" width="4.5" style="2" hidden="1" customWidth="1"/>
    <col min="15" max="17" width="4.5" style="2" customWidth="1"/>
    <col min="18" max="18" width="5.25" style="2" customWidth="1"/>
    <col min="19" max="19" width="4.5" style="2" customWidth="1"/>
    <col min="20" max="43" width="4.5" style="2" hidden="1" customWidth="1"/>
    <col min="44" max="45" width="4.5" style="2" customWidth="1"/>
    <col min="46" max="46" width="5.5" style="2" customWidth="1"/>
    <col min="47" max="47" width="4.5" style="2" customWidth="1"/>
    <col min="48" max="59" width="4.5" style="2" hidden="1" customWidth="1"/>
    <col min="60" max="63" width="4.5" style="2" customWidth="1"/>
    <col min="64" max="65" width="6.625" style="2" customWidth="1"/>
    <col min="66" max="66" width="7" style="2" customWidth="1"/>
    <col min="67" max="67" width="7.375" style="2" customWidth="1"/>
    <col min="68" max="16384" width="9" style="1"/>
  </cols>
  <sheetData>
    <row r="1" spans="1:67" x14ac:dyDescent="0.35">
      <c r="A1" s="569" t="s">
        <v>1685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G1" s="569"/>
      <c r="AH1" s="569"/>
      <c r="AI1" s="569"/>
      <c r="AJ1" s="569"/>
      <c r="AK1" s="569"/>
      <c r="AL1" s="569"/>
      <c r="AM1" s="569"/>
      <c r="AN1" s="569"/>
      <c r="AO1" s="569"/>
      <c r="AP1" s="569"/>
      <c r="AQ1" s="569"/>
      <c r="AR1" s="569"/>
      <c r="AS1" s="569"/>
      <c r="AT1" s="569"/>
      <c r="AU1" s="569"/>
      <c r="AV1" s="569"/>
      <c r="AW1" s="569"/>
      <c r="AX1" s="569"/>
      <c r="AY1" s="569"/>
      <c r="AZ1" s="569"/>
      <c r="BA1" s="569"/>
      <c r="BB1" s="569"/>
      <c r="BC1" s="569"/>
      <c r="BD1" s="569"/>
      <c r="BE1" s="569"/>
      <c r="BF1" s="569"/>
      <c r="BG1" s="569"/>
      <c r="BH1" s="569"/>
      <c r="BI1" s="569"/>
      <c r="BJ1" s="569"/>
      <c r="BK1" s="569"/>
      <c r="BL1" s="569"/>
      <c r="BM1" s="569"/>
      <c r="BN1" s="569"/>
      <c r="BO1" s="569"/>
    </row>
    <row r="2" spans="1:67" x14ac:dyDescent="0.35">
      <c r="A2" s="570" t="s">
        <v>299</v>
      </c>
      <c r="B2" s="571" t="s">
        <v>2</v>
      </c>
      <c r="C2" s="571" t="s">
        <v>3</v>
      </c>
      <c r="D2" s="572" t="s">
        <v>282</v>
      </c>
      <c r="E2" s="572"/>
      <c r="F2" s="572"/>
      <c r="G2" s="572"/>
      <c r="H2" s="572" t="s">
        <v>280</v>
      </c>
      <c r="I2" s="572"/>
      <c r="J2" s="572"/>
      <c r="K2" s="572"/>
      <c r="L2" s="572" t="s">
        <v>281</v>
      </c>
      <c r="M2" s="572"/>
      <c r="N2" s="572"/>
      <c r="O2" s="572"/>
      <c r="P2" s="572" t="s">
        <v>290</v>
      </c>
      <c r="Q2" s="572"/>
      <c r="R2" s="572"/>
      <c r="S2" s="572"/>
      <c r="T2" s="572" t="s">
        <v>283</v>
      </c>
      <c r="U2" s="572"/>
      <c r="V2" s="572"/>
      <c r="W2" s="572"/>
      <c r="X2" s="572" t="s">
        <v>284</v>
      </c>
      <c r="Y2" s="572"/>
      <c r="Z2" s="572"/>
      <c r="AA2" s="572"/>
      <c r="AB2" s="572" t="s">
        <v>285</v>
      </c>
      <c r="AC2" s="572"/>
      <c r="AD2" s="572"/>
      <c r="AE2" s="572"/>
      <c r="AF2" s="572" t="s">
        <v>286</v>
      </c>
      <c r="AG2" s="572"/>
      <c r="AH2" s="572"/>
      <c r="AI2" s="572"/>
      <c r="AJ2" s="572" t="s">
        <v>287</v>
      </c>
      <c r="AK2" s="572"/>
      <c r="AL2" s="572"/>
      <c r="AM2" s="572"/>
      <c r="AN2" s="572" t="s">
        <v>288</v>
      </c>
      <c r="AO2" s="572"/>
      <c r="AP2" s="572"/>
      <c r="AQ2" s="572"/>
      <c r="AR2" s="572" t="s">
        <v>289</v>
      </c>
      <c r="AS2" s="572"/>
      <c r="AT2" s="572"/>
      <c r="AU2" s="572"/>
      <c r="AV2" s="572" t="s">
        <v>291</v>
      </c>
      <c r="AW2" s="572"/>
      <c r="AX2" s="572"/>
      <c r="AY2" s="572"/>
      <c r="AZ2" s="572" t="s">
        <v>292</v>
      </c>
      <c r="BA2" s="572"/>
      <c r="BB2" s="572"/>
      <c r="BC2" s="572"/>
      <c r="BD2" s="572" t="s">
        <v>293</v>
      </c>
      <c r="BE2" s="572"/>
      <c r="BF2" s="572"/>
      <c r="BG2" s="572"/>
      <c r="BH2" s="572" t="s">
        <v>298</v>
      </c>
      <c r="BI2" s="572"/>
      <c r="BJ2" s="572"/>
      <c r="BK2" s="572"/>
      <c r="BL2" s="572" t="s">
        <v>294</v>
      </c>
      <c r="BM2" s="572"/>
      <c r="BN2" s="572"/>
      <c r="BO2" s="572"/>
    </row>
    <row r="3" spans="1:67" x14ac:dyDescent="0.35">
      <c r="A3" s="570"/>
      <c r="B3" s="561"/>
      <c r="C3" s="561"/>
      <c r="D3" s="374" t="s">
        <v>276</v>
      </c>
      <c r="E3" s="374" t="s">
        <v>277</v>
      </c>
      <c r="F3" s="374" t="s">
        <v>278</v>
      </c>
      <c r="G3" s="374" t="s">
        <v>279</v>
      </c>
      <c r="H3" s="374" t="s">
        <v>276</v>
      </c>
      <c r="I3" s="374" t="s">
        <v>277</v>
      </c>
      <c r="J3" s="374" t="s">
        <v>278</v>
      </c>
      <c r="K3" s="374" t="s">
        <v>279</v>
      </c>
      <c r="L3" s="374" t="s">
        <v>276</v>
      </c>
      <c r="M3" s="374" t="s">
        <v>277</v>
      </c>
      <c r="N3" s="374" t="s">
        <v>278</v>
      </c>
      <c r="O3" s="374" t="s">
        <v>279</v>
      </c>
      <c r="P3" s="374" t="s">
        <v>276</v>
      </c>
      <c r="Q3" s="374" t="s">
        <v>277</v>
      </c>
      <c r="R3" s="374" t="s">
        <v>278</v>
      </c>
      <c r="S3" s="374" t="s">
        <v>279</v>
      </c>
      <c r="T3" s="374" t="s">
        <v>276</v>
      </c>
      <c r="U3" s="374" t="s">
        <v>277</v>
      </c>
      <c r="V3" s="374" t="s">
        <v>278</v>
      </c>
      <c r="W3" s="374" t="s">
        <v>279</v>
      </c>
      <c r="X3" s="374" t="s">
        <v>276</v>
      </c>
      <c r="Y3" s="374" t="s">
        <v>277</v>
      </c>
      <c r="Z3" s="374" t="s">
        <v>278</v>
      </c>
      <c r="AA3" s="374" t="s">
        <v>279</v>
      </c>
      <c r="AB3" s="374" t="s">
        <v>276</v>
      </c>
      <c r="AC3" s="374" t="s">
        <v>277</v>
      </c>
      <c r="AD3" s="374" t="s">
        <v>278</v>
      </c>
      <c r="AE3" s="374" t="s">
        <v>279</v>
      </c>
      <c r="AF3" s="374" t="s">
        <v>276</v>
      </c>
      <c r="AG3" s="374" t="s">
        <v>277</v>
      </c>
      <c r="AH3" s="374" t="s">
        <v>278</v>
      </c>
      <c r="AI3" s="374" t="s">
        <v>279</v>
      </c>
      <c r="AJ3" s="374" t="s">
        <v>276</v>
      </c>
      <c r="AK3" s="374" t="s">
        <v>277</v>
      </c>
      <c r="AL3" s="374" t="s">
        <v>278</v>
      </c>
      <c r="AM3" s="374" t="s">
        <v>279</v>
      </c>
      <c r="AN3" s="374" t="s">
        <v>276</v>
      </c>
      <c r="AO3" s="374" t="s">
        <v>277</v>
      </c>
      <c r="AP3" s="374" t="s">
        <v>278</v>
      </c>
      <c r="AQ3" s="374" t="s">
        <v>279</v>
      </c>
      <c r="AR3" s="374" t="s">
        <v>276</v>
      </c>
      <c r="AS3" s="374" t="s">
        <v>277</v>
      </c>
      <c r="AT3" s="374" t="s">
        <v>278</v>
      </c>
      <c r="AU3" s="374" t="s">
        <v>279</v>
      </c>
      <c r="AV3" s="374" t="s">
        <v>276</v>
      </c>
      <c r="AW3" s="374" t="s">
        <v>277</v>
      </c>
      <c r="AX3" s="374" t="s">
        <v>278</v>
      </c>
      <c r="AY3" s="374" t="s">
        <v>279</v>
      </c>
      <c r="AZ3" s="374" t="s">
        <v>276</v>
      </c>
      <c r="BA3" s="374" t="s">
        <v>277</v>
      </c>
      <c r="BB3" s="374" t="s">
        <v>278</v>
      </c>
      <c r="BC3" s="374" t="s">
        <v>279</v>
      </c>
      <c r="BD3" s="374" t="s">
        <v>276</v>
      </c>
      <c r="BE3" s="374" t="s">
        <v>277</v>
      </c>
      <c r="BF3" s="374" t="s">
        <v>278</v>
      </c>
      <c r="BG3" s="374" t="s">
        <v>279</v>
      </c>
      <c r="BH3" s="374" t="s">
        <v>276</v>
      </c>
      <c r="BI3" s="374" t="s">
        <v>277</v>
      </c>
      <c r="BJ3" s="374" t="s">
        <v>278</v>
      </c>
      <c r="BK3" s="374" t="s">
        <v>279</v>
      </c>
      <c r="BL3" s="374" t="s">
        <v>295</v>
      </c>
      <c r="BM3" s="374" t="s">
        <v>296</v>
      </c>
      <c r="BN3" s="374" t="s">
        <v>94</v>
      </c>
      <c r="BO3" s="374" t="s">
        <v>297</v>
      </c>
    </row>
    <row r="4" spans="1:67" x14ac:dyDescent="0.35">
      <c r="A4" s="375"/>
      <c r="B4" s="334"/>
      <c r="C4" s="334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  <c r="AP4" s="376"/>
      <c r="AQ4" s="376"/>
      <c r="AR4" s="376"/>
      <c r="AS4" s="376"/>
      <c r="AT4" s="376"/>
      <c r="AU4" s="376"/>
      <c r="AV4" s="376"/>
      <c r="AW4" s="376"/>
      <c r="AX4" s="376"/>
      <c r="AY4" s="376"/>
      <c r="AZ4" s="376"/>
      <c r="BA4" s="376"/>
      <c r="BB4" s="376"/>
      <c r="BC4" s="376"/>
      <c r="BD4" s="376"/>
      <c r="BE4" s="376"/>
      <c r="BF4" s="376"/>
      <c r="BG4" s="376"/>
      <c r="BH4" s="376"/>
      <c r="BI4" s="376"/>
      <c r="BJ4" s="376"/>
      <c r="BK4" s="376"/>
      <c r="BL4" s="376"/>
      <c r="BM4" s="376"/>
      <c r="BN4" s="376"/>
      <c r="BO4" s="376"/>
    </row>
    <row r="5" spans="1:67" s="211" customFormat="1" x14ac:dyDescent="0.35">
      <c r="A5" s="377">
        <v>1</v>
      </c>
      <c r="B5" s="377">
        <v>62020016</v>
      </c>
      <c r="C5" s="377" t="s">
        <v>112</v>
      </c>
      <c r="D5" s="377">
        <v>0</v>
      </c>
      <c r="E5" s="377">
        <v>0</v>
      </c>
      <c r="F5" s="377">
        <v>0</v>
      </c>
      <c r="G5" s="377">
        <v>0</v>
      </c>
      <c r="H5" s="377">
        <v>40</v>
      </c>
      <c r="I5" s="377">
        <v>36</v>
      </c>
      <c r="J5" s="377">
        <v>76</v>
      </c>
      <c r="K5" s="377">
        <v>3</v>
      </c>
      <c r="L5" s="377">
        <v>29</v>
      </c>
      <c r="M5" s="377">
        <v>39</v>
      </c>
      <c r="N5" s="377">
        <v>68</v>
      </c>
      <c r="O5" s="377">
        <v>3</v>
      </c>
      <c r="P5" s="377">
        <v>69</v>
      </c>
      <c r="Q5" s="377">
        <v>75</v>
      </c>
      <c r="R5" s="377">
        <v>144</v>
      </c>
      <c r="S5" s="377">
        <v>6</v>
      </c>
      <c r="T5" s="377">
        <v>44</v>
      </c>
      <c r="U5" s="377">
        <v>41</v>
      </c>
      <c r="V5" s="377">
        <v>85</v>
      </c>
      <c r="W5" s="377">
        <v>3</v>
      </c>
      <c r="X5" s="377">
        <v>37</v>
      </c>
      <c r="Y5" s="377">
        <v>42</v>
      </c>
      <c r="Z5" s="377">
        <v>79</v>
      </c>
      <c r="AA5" s="377">
        <v>2</v>
      </c>
      <c r="AB5" s="377">
        <v>51</v>
      </c>
      <c r="AC5" s="377">
        <v>36</v>
      </c>
      <c r="AD5" s="377">
        <v>87</v>
      </c>
      <c r="AE5" s="377">
        <v>3</v>
      </c>
      <c r="AF5" s="377">
        <v>54</v>
      </c>
      <c r="AG5" s="377">
        <v>39</v>
      </c>
      <c r="AH5" s="377">
        <v>93</v>
      </c>
      <c r="AI5" s="377">
        <v>3</v>
      </c>
      <c r="AJ5" s="377">
        <v>39</v>
      </c>
      <c r="AK5" s="377">
        <v>53</v>
      </c>
      <c r="AL5" s="377">
        <v>92</v>
      </c>
      <c r="AM5" s="377">
        <v>3</v>
      </c>
      <c r="AN5" s="377">
        <v>53</v>
      </c>
      <c r="AO5" s="377">
        <v>65</v>
      </c>
      <c r="AP5" s="377">
        <v>118</v>
      </c>
      <c r="AQ5" s="377">
        <v>3</v>
      </c>
      <c r="AR5" s="377">
        <v>278</v>
      </c>
      <c r="AS5" s="377">
        <v>276</v>
      </c>
      <c r="AT5" s="377">
        <v>554</v>
      </c>
      <c r="AU5" s="377">
        <v>17</v>
      </c>
      <c r="AV5" s="377">
        <v>0</v>
      </c>
      <c r="AW5" s="377">
        <v>0</v>
      </c>
      <c r="AX5" s="377">
        <v>0</v>
      </c>
      <c r="AY5" s="377">
        <v>0</v>
      </c>
      <c r="AZ5" s="377">
        <v>0</v>
      </c>
      <c r="BA5" s="377">
        <v>0</v>
      </c>
      <c r="BB5" s="377">
        <v>0</v>
      </c>
      <c r="BC5" s="377">
        <v>0</v>
      </c>
      <c r="BD5" s="377">
        <v>0</v>
      </c>
      <c r="BE5" s="377">
        <v>0</v>
      </c>
      <c r="BF5" s="377">
        <v>0</v>
      </c>
      <c r="BG5" s="377">
        <v>0</v>
      </c>
      <c r="BH5" s="377">
        <v>0</v>
      </c>
      <c r="BI5" s="377">
        <v>0</v>
      </c>
      <c r="BJ5" s="377">
        <v>0</v>
      </c>
      <c r="BK5" s="377">
        <v>0</v>
      </c>
      <c r="BL5" s="377">
        <v>347</v>
      </c>
      <c r="BM5" s="377">
        <v>351</v>
      </c>
      <c r="BN5" s="377">
        <v>698</v>
      </c>
      <c r="BO5" s="377">
        <v>23</v>
      </c>
    </row>
    <row r="6" spans="1:67" s="211" customFormat="1" x14ac:dyDescent="0.35">
      <c r="A6" s="378"/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8"/>
      <c r="BI6" s="378"/>
      <c r="BJ6" s="378"/>
      <c r="BK6" s="378"/>
      <c r="BL6" s="378"/>
      <c r="BM6" s="378"/>
      <c r="BN6" s="378"/>
      <c r="BO6" s="378"/>
    </row>
    <row r="7" spans="1:67" x14ac:dyDescent="0.35">
      <c r="A7" s="568" t="s">
        <v>278</v>
      </c>
      <c r="B7" s="568"/>
      <c r="C7" s="568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2">
        <v>69</v>
      </c>
      <c r="Q7" s="352">
        <v>75</v>
      </c>
      <c r="R7" s="352">
        <v>144</v>
      </c>
      <c r="S7" s="352">
        <v>6</v>
      </c>
      <c r="T7" s="352">
        <v>44</v>
      </c>
      <c r="U7" s="352">
        <v>41</v>
      </c>
      <c r="V7" s="352">
        <v>85</v>
      </c>
      <c r="W7" s="352">
        <v>3</v>
      </c>
      <c r="X7" s="352">
        <v>37</v>
      </c>
      <c r="Y7" s="352">
        <v>42</v>
      </c>
      <c r="Z7" s="352">
        <v>79</v>
      </c>
      <c r="AA7" s="352">
        <v>2</v>
      </c>
      <c r="AB7" s="352">
        <v>51</v>
      </c>
      <c r="AC7" s="352">
        <v>36</v>
      </c>
      <c r="AD7" s="352">
        <v>87</v>
      </c>
      <c r="AE7" s="352">
        <v>3</v>
      </c>
      <c r="AF7" s="352">
        <v>54</v>
      </c>
      <c r="AG7" s="352">
        <v>39</v>
      </c>
      <c r="AH7" s="352">
        <v>93</v>
      </c>
      <c r="AI7" s="352">
        <v>3</v>
      </c>
      <c r="AJ7" s="352">
        <v>39</v>
      </c>
      <c r="AK7" s="352">
        <v>53</v>
      </c>
      <c r="AL7" s="352">
        <v>92</v>
      </c>
      <c r="AM7" s="352">
        <v>3</v>
      </c>
      <c r="AN7" s="352">
        <v>53</v>
      </c>
      <c r="AO7" s="352">
        <v>65</v>
      </c>
      <c r="AP7" s="352">
        <v>118</v>
      </c>
      <c r="AQ7" s="352">
        <v>3</v>
      </c>
      <c r="AR7" s="352">
        <v>278</v>
      </c>
      <c r="AS7" s="352">
        <v>276</v>
      </c>
      <c r="AT7" s="352">
        <v>554</v>
      </c>
      <c r="AU7" s="352">
        <v>17</v>
      </c>
      <c r="AV7" s="352">
        <v>0</v>
      </c>
      <c r="AW7" s="352">
        <v>0</v>
      </c>
      <c r="AX7" s="352">
        <v>0</v>
      </c>
      <c r="AY7" s="352">
        <v>0</v>
      </c>
      <c r="AZ7" s="352">
        <v>0</v>
      </c>
      <c r="BA7" s="352">
        <v>0</v>
      </c>
      <c r="BB7" s="352">
        <v>0</v>
      </c>
      <c r="BC7" s="352">
        <v>0</v>
      </c>
      <c r="BD7" s="352">
        <v>0</v>
      </c>
      <c r="BE7" s="352">
        <v>0</v>
      </c>
      <c r="BF7" s="352">
        <v>0</v>
      </c>
      <c r="BG7" s="352">
        <v>0</v>
      </c>
      <c r="BH7" s="352">
        <v>0</v>
      </c>
      <c r="BI7" s="352">
        <v>0</v>
      </c>
      <c r="BJ7" s="352">
        <v>0</v>
      </c>
      <c r="BK7" s="352">
        <v>0</v>
      </c>
      <c r="BL7" s="352">
        <v>347</v>
      </c>
      <c r="BM7" s="352">
        <v>351</v>
      </c>
      <c r="BN7" s="352">
        <v>698</v>
      </c>
      <c r="BO7" s="352">
        <v>23</v>
      </c>
    </row>
  </sheetData>
  <mergeCells count="21">
    <mergeCell ref="AF2:AI2"/>
    <mergeCell ref="AJ2:AM2"/>
    <mergeCell ref="AN2:AQ2"/>
    <mergeCell ref="AR2:AU2"/>
    <mergeCell ref="AV2:AY2"/>
    <mergeCell ref="A7:C7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B2:AE2"/>
  </mergeCells>
  <pageMargins left="0.86614173228346458" right="0.47244094488188981" top="1.39" bottom="0.74803149606299213" header="0.35433070866141736" footer="0.31496062992125984"/>
  <pageSetup paperSize="9" firstPageNumber="56" orientation="landscape" useFirstPageNumber="1" horizontalDpi="0" verticalDpi="0" r:id="rId1"/>
  <headerFooter>
    <oddHeader>&amp;R&amp;"-,ตัวหนา"&amp;14&amp;P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O60"/>
  <sheetViews>
    <sheetView zoomScaleNormal="100"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BP11" sqref="BP11"/>
    </sheetView>
  </sheetViews>
  <sheetFormatPr defaultRowHeight="21" x14ac:dyDescent="0.35"/>
  <cols>
    <col min="1" max="1" width="3.875" style="2" customWidth="1"/>
    <col min="2" max="2" width="9.375" style="2" customWidth="1"/>
    <col min="3" max="3" width="28.25" style="305" customWidth="1"/>
    <col min="4" max="14" width="5.125" style="2" hidden="1" customWidth="1"/>
    <col min="15" max="15" width="3.25" style="2" hidden="1" customWidth="1"/>
    <col min="16" max="19" width="5.125" style="2" customWidth="1"/>
    <col min="20" max="43" width="5.125" style="2" hidden="1" customWidth="1"/>
    <col min="44" max="47" width="5.125" style="2" customWidth="1"/>
    <col min="48" max="59" width="5.125" style="2" hidden="1" customWidth="1"/>
    <col min="60" max="63" width="5.125" style="2" customWidth="1"/>
    <col min="64" max="64" width="6.125" style="2" customWidth="1"/>
    <col min="65" max="65" width="5.75" style="2" customWidth="1"/>
    <col min="66" max="66" width="6" style="111" customWidth="1"/>
    <col min="67" max="67" width="5.125" style="2" customWidth="1"/>
    <col min="68" max="16384" width="9" style="2"/>
  </cols>
  <sheetData>
    <row r="1" spans="1:67" x14ac:dyDescent="0.35">
      <c r="A1" s="573" t="s">
        <v>1708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  <c r="AU1" s="573"/>
      <c r="AV1" s="573"/>
      <c r="AW1" s="573"/>
      <c r="AX1" s="573"/>
      <c r="AY1" s="573"/>
      <c r="AZ1" s="573"/>
      <c r="BA1" s="573"/>
      <c r="BB1" s="573"/>
      <c r="BC1" s="573"/>
      <c r="BD1" s="573"/>
      <c r="BE1" s="573"/>
      <c r="BF1" s="573"/>
      <c r="BG1" s="573"/>
      <c r="BH1" s="573"/>
      <c r="BI1" s="573"/>
      <c r="BJ1" s="573"/>
      <c r="BK1" s="573"/>
      <c r="BL1" s="573"/>
      <c r="BM1" s="573"/>
      <c r="BN1" s="573"/>
      <c r="BO1" s="573"/>
    </row>
    <row r="2" spans="1:67" s="302" customFormat="1" x14ac:dyDescent="0.35">
      <c r="A2" s="571" t="s">
        <v>299</v>
      </c>
      <c r="B2" s="571" t="s">
        <v>2</v>
      </c>
      <c r="C2" s="571" t="s">
        <v>3</v>
      </c>
      <c r="D2" s="572" t="s">
        <v>1686</v>
      </c>
      <c r="E2" s="572"/>
      <c r="F2" s="572"/>
      <c r="G2" s="572"/>
      <c r="H2" s="572" t="s">
        <v>280</v>
      </c>
      <c r="I2" s="572"/>
      <c r="J2" s="572"/>
      <c r="K2" s="572"/>
      <c r="L2" s="572" t="s">
        <v>281</v>
      </c>
      <c r="M2" s="572"/>
      <c r="N2" s="572"/>
      <c r="O2" s="572"/>
      <c r="P2" s="572" t="s">
        <v>540</v>
      </c>
      <c r="Q2" s="572"/>
      <c r="R2" s="572"/>
      <c r="S2" s="572"/>
      <c r="T2" s="572" t="s">
        <v>1687</v>
      </c>
      <c r="U2" s="572"/>
      <c r="V2" s="572"/>
      <c r="W2" s="572"/>
      <c r="X2" s="572" t="s">
        <v>284</v>
      </c>
      <c r="Y2" s="572"/>
      <c r="Z2" s="572"/>
      <c r="AA2" s="572"/>
      <c r="AB2" s="572" t="s">
        <v>285</v>
      </c>
      <c r="AC2" s="572"/>
      <c r="AD2" s="572"/>
      <c r="AE2" s="572"/>
      <c r="AF2" s="572" t="s">
        <v>286</v>
      </c>
      <c r="AG2" s="572"/>
      <c r="AH2" s="572"/>
      <c r="AI2" s="572"/>
      <c r="AJ2" s="572" t="s">
        <v>287</v>
      </c>
      <c r="AK2" s="572"/>
      <c r="AL2" s="572"/>
      <c r="AM2" s="572"/>
      <c r="AN2" s="572" t="s">
        <v>1652</v>
      </c>
      <c r="AO2" s="572"/>
      <c r="AP2" s="572"/>
      <c r="AQ2" s="572"/>
      <c r="AR2" s="572" t="s">
        <v>46</v>
      </c>
      <c r="AS2" s="572"/>
      <c r="AT2" s="572"/>
      <c r="AU2" s="572"/>
      <c r="AV2" s="572" t="s">
        <v>1653</v>
      </c>
      <c r="AW2" s="572"/>
      <c r="AX2" s="572"/>
      <c r="AY2" s="572"/>
      <c r="AZ2" s="572" t="s">
        <v>292</v>
      </c>
      <c r="BA2" s="572"/>
      <c r="BB2" s="572"/>
      <c r="BC2" s="572"/>
      <c r="BD2" s="572" t="s">
        <v>293</v>
      </c>
      <c r="BE2" s="572"/>
      <c r="BF2" s="572"/>
      <c r="BG2" s="572"/>
      <c r="BH2" s="572" t="s">
        <v>1656</v>
      </c>
      <c r="BI2" s="572"/>
      <c r="BJ2" s="572"/>
      <c r="BK2" s="572"/>
      <c r="BL2" s="510" t="s">
        <v>1657</v>
      </c>
      <c r="BM2" s="510"/>
      <c r="BN2" s="510"/>
      <c r="BO2" s="510"/>
    </row>
    <row r="3" spans="1:67" s="302" customFormat="1" x14ac:dyDescent="0.35">
      <c r="A3" s="571"/>
      <c r="B3" s="571"/>
      <c r="C3" s="571"/>
      <c r="D3" s="357" t="s">
        <v>276</v>
      </c>
      <c r="E3" s="351" t="s">
        <v>277</v>
      </c>
      <c r="F3" s="351" t="s">
        <v>278</v>
      </c>
      <c r="G3" s="351" t="s">
        <v>279</v>
      </c>
      <c r="H3" s="357" t="s">
        <v>276</v>
      </c>
      <c r="I3" s="351" t="s">
        <v>277</v>
      </c>
      <c r="J3" s="351" t="s">
        <v>278</v>
      </c>
      <c r="K3" s="351" t="s">
        <v>279</v>
      </c>
      <c r="L3" s="357" t="s">
        <v>276</v>
      </c>
      <c r="M3" s="351" t="s">
        <v>277</v>
      </c>
      <c r="N3" s="351" t="s">
        <v>278</v>
      </c>
      <c r="O3" s="351" t="s">
        <v>279</v>
      </c>
      <c r="P3" s="357" t="s">
        <v>276</v>
      </c>
      <c r="Q3" s="351" t="s">
        <v>277</v>
      </c>
      <c r="R3" s="351" t="s">
        <v>278</v>
      </c>
      <c r="S3" s="351" t="s">
        <v>279</v>
      </c>
      <c r="T3" s="357" t="s">
        <v>276</v>
      </c>
      <c r="U3" s="351" t="s">
        <v>277</v>
      </c>
      <c r="V3" s="351" t="s">
        <v>278</v>
      </c>
      <c r="W3" s="351" t="s">
        <v>279</v>
      </c>
      <c r="X3" s="357" t="s">
        <v>276</v>
      </c>
      <c r="Y3" s="351" t="s">
        <v>277</v>
      </c>
      <c r="Z3" s="351" t="s">
        <v>278</v>
      </c>
      <c r="AA3" s="351" t="s">
        <v>279</v>
      </c>
      <c r="AB3" s="357" t="s">
        <v>276</v>
      </c>
      <c r="AC3" s="351" t="s">
        <v>277</v>
      </c>
      <c r="AD3" s="351" t="s">
        <v>278</v>
      </c>
      <c r="AE3" s="351" t="s">
        <v>279</v>
      </c>
      <c r="AF3" s="357" t="s">
        <v>276</v>
      </c>
      <c r="AG3" s="351" t="s">
        <v>277</v>
      </c>
      <c r="AH3" s="351" t="s">
        <v>278</v>
      </c>
      <c r="AI3" s="351" t="s">
        <v>279</v>
      </c>
      <c r="AJ3" s="357" t="s">
        <v>276</v>
      </c>
      <c r="AK3" s="351" t="s">
        <v>277</v>
      </c>
      <c r="AL3" s="351" t="s">
        <v>278</v>
      </c>
      <c r="AM3" s="351" t="s">
        <v>279</v>
      </c>
      <c r="AN3" s="357" t="s">
        <v>276</v>
      </c>
      <c r="AO3" s="351" t="s">
        <v>277</v>
      </c>
      <c r="AP3" s="351" t="s">
        <v>278</v>
      </c>
      <c r="AQ3" s="351" t="s">
        <v>279</v>
      </c>
      <c r="AR3" s="357" t="s">
        <v>276</v>
      </c>
      <c r="AS3" s="351" t="s">
        <v>277</v>
      </c>
      <c r="AT3" s="351" t="s">
        <v>278</v>
      </c>
      <c r="AU3" s="351" t="s">
        <v>279</v>
      </c>
      <c r="AV3" s="357" t="s">
        <v>276</v>
      </c>
      <c r="AW3" s="351" t="s">
        <v>277</v>
      </c>
      <c r="AX3" s="351" t="s">
        <v>278</v>
      </c>
      <c r="AY3" s="351" t="s">
        <v>279</v>
      </c>
      <c r="AZ3" s="357" t="s">
        <v>276</v>
      </c>
      <c r="BA3" s="351" t="s">
        <v>277</v>
      </c>
      <c r="BB3" s="351" t="s">
        <v>278</v>
      </c>
      <c r="BC3" s="351" t="s">
        <v>279</v>
      </c>
      <c r="BD3" s="357" t="s">
        <v>276</v>
      </c>
      <c r="BE3" s="351" t="s">
        <v>277</v>
      </c>
      <c r="BF3" s="351" t="s">
        <v>278</v>
      </c>
      <c r="BG3" s="351" t="s">
        <v>279</v>
      </c>
      <c r="BH3" s="357" t="s">
        <v>276</v>
      </c>
      <c r="BI3" s="351" t="s">
        <v>277</v>
      </c>
      <c r="BJ3" s="351" t="s">
        <v>278</v>
      </c>
      <c r="BK3" s="351" t="s">
        <v>279</v>
      </c>
      <c r="BL3" s="354" t="s">
        <v>276</v>
      </c>
      <c r="BM3" s="329" t="s">
        <v>277</v>
      </c>
      <c r="BN3" s="329" t="s">
        <v>278</v>
      </c>
      <c r="BO3" s="329" t="s">
        <v>279</v>
      </c>
    </row>
    <row r="4" spans="1:67" s="1" customFormat="1" x14ac:dyDescent="0.35">
      <c r="A4" s="5">
        <v>1</v>
      </c>
      <c r="B4" s="5">
        <v>62020104</v>
      </c>
      <c r="C4" s="4" t="s">
        <v>186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219">
        <v>0</v>
      </c>
      <c r="Q4" s="219">
        <v>0</v>
      </c>
      <c r="R4" s="219">
        <v>0</v>
      </c>
      <c r="S4" s="219">
        <v>0</v>
      </c>
      <c r="T4" s="219">
        <v>0</v>
      </c>
      <c r="U4" s="219">
        <v>0</v>
      </c>
      <c r="V4" s="219">
        <v>0</v>
      </c>
      <c r="W4" s="219">
        <v>0</v>
      </c>
      <c r="X4" s="219">
        <v>0</v>
      </c>
      <c r="Y4" s="219">
        <v>0</v>
      </c>
      <c r="Z4" s="219">
        <v>0</v>
      </c>
      <c r="AA4" s="219">
        <v>0</v>
      </c>
      <c r="AB4" s="219">
        <v>0</v>
      </c>
      <c r="AC4" s="219">
        <v>0</v>
      </c>
      <c r="AD4" s="219">
        <v>0</v>
      </c>
      <c r="AE4" s="219">
        <v>0</v>
      </c>
      <c r="AF4" s="219">
        <v>0</v>
      </c>
      <c r="AG4" s="219">
        <v>0</v>
      </c>
      <c r="AH4" s="219">
        <v>0</v>
      </c>
      <c r="AI4" s="219">
        <v>0</v>
      </c>
      <c r="AJ4" s="219">
        <v>0</v>
      </c>
      <c r="AK4" s="219">
        <v>0</v>
      </c>
      <c r="AL4" s="219">
        <v>0</v>
      </c>
      <c r="AM4" s="219">
        <v>0</v>
      </c>
      <c r="AN4" s="219">
        <v>0</v>
      </c>
      <c r="AO4" s="219">
        <v>0</v>
      </c>
      <c r="AP4" s="219">
        <v>0</v>
      </c>
      <c r="AQ4" s="219">
        <v>0</v>
      </c>
      <c r="AR4" s="219">
        <v>0</v>
      </c>
      <c r="AS4" s="219">
        <v>0</v>
      </c>
      <c r="AT4" s="219">
        <v>0</v>
      </c>
      <c r="AU4" s="219">
        <v>0</v>
      </c>
      <c r="AV4" s="219">
        <v>0</v>
      </c>
      <c r="AW4" s="219">
        <v>0</v>
      </c>
      <c r="AX4" s="219">
        <v>0</v>
      </c>
      <c r="AY4" s="219">
        <v>0</v>
      </c>
      <c r="AZ4" s="219">
        <v>0</v>
      </c>
      <c r="BA4" s="219">
        <v>0</v>
      </c>
      <c r="BB4" s="219">
        <v>0</v>
      </c>
      <c r="BC4" s="219">
        <v>0</v>
      </c>
      <c r="BD4" s="219">
        <v>0</v>
      </c>
      <c r="BE4" s="219">
        <v>0</v>
      </c>
      <c r="BF4" s="219">
        <v>0</v>
      </c>
      <c r="BG4" s="219">
        <v>0</v>
      </c>
      <c r="BH4" s="219">
        <v>0</v>
      </c>
      <c r="BI4" s="219">
        <v>0</v>
      </c>
      <c r="BJ4" s="219">
        <v>0</v>
      </c>
      <c r="BK4" s="219">
        <v>0</v>
      </c>
      <c r="BL4" s="8">
        <v>0</v>
      </c>
      <c r="BM4" s="8">
        <v>0</v>
      </c>
      <c r="BN4" s="8">
        <v>0</v>
      </c>
      <c r="BO4" s="8">
        <v>0</v>
      </c>
    </row>
    <row r="5" spans="1:67" s="1" customFormat="1" x14ac:dyDescent="0.35">
      <c r="A5" s="5">
        <v>2</v>
      </c>
      <c r="B5" s="5">
        <v>62020023</v>
      </c>
      <c r="C5" s="4" t="s">
        <v>119</v>
      </c>
      <c r="D5" s="5">
        <v>0</v>
      </c>
      <c r="E5" s="5">
        <v>0</v>
      </c>
      <c r="F5" s="5">
        <v>0</v>
      </c>
      <c r="G5" s="5">
        <v>0</v>
      </c>
      <c r="H5" s="5">
        <v>2</v>
      </c>
      <c r="I5" s="5">
        <v>0</v>
      </c>
      <c r="J5" s="5">
        <v>2</v>
      </c>
      <c r="K5" s="5">
        <v>1</v>
      </c>
      <c r="L5" s="5">
        <v>2</v>
      </c>
      <c r="M5" s="5">
        <v>0</v>
      </c>
      <c r="N5" s="5">
        <v>2</v>
      </c>
      <c r="O5" s="5">
        <v>1</v>
      </c>
      <c r="P5" s="219">
        <v>4</v>
      </c>
      <c r="Q5" s="219">
        <v>0</v>
      </c>
      <c r="R5" s="219">
        <v>4</v>
      </c>
      <c r="S5" s="219">
        <v>2</v>
      </c>
      <c r="T5" s="219">
        <v>0</v>
      </c>
      <c r="U5" s="219">
        <v>1</v>
      </c>
      <c r="V5" s="219">
        <v>1</v>
      </c>
      <c r="W5" s="219">
        <v>1</v>
      </c>
      <c r="X5" s="219">
        <v>0</v>
      </c>
      <c r="Y5" s="219">
        <v>1</v>
      </c>
      <c r="Z5" s="219">
        <v>1</v>
      </c>
      <c r="AA5" s="219">
        <v>1</v>
      </c>
      <c r="AB5" s="219">
        <v>1</v>
      </c>
      <c r="AC5" s="219">
        <v>1</v>
      </c>
      <c r="AD5" s="219">
        <v>2</v>
      </c>
      <c r="AE5" s="219">
        <v>1</v>
      </c>
      <c r="AF5" s="219">
        <v>0</v>
      </c>
      <c r="AG5" s="219">
        <v>2</v>
      </c>
      <c r="AH5" s="219">
        <v>2</v>
      </c>
      <c r="AI5" s="219">
        <v>1</v>
      </c>
      <c r="AJ5" s="219">
        <v>2</v>
      </c>
      <c r="AK5" s="219">
        <v>4</v>
      </c>
      <c r="AL5" s="219">
        <v>6</v>
      </c>
      <c r="AM5" s="219">
        <v>1</v>
      </c>
      <c r="AN5" s="219">
        <v>3</v>
      </c>
      <c r="AO5" s="219">
        <v>1</v>
      </c>
      <c r="AP5" s="219">
        <v>4</v>
      </c>
      <c r="AQ5" s="219">
        <v>1</v>
      </c>
      <c r="AR5" s="219">
        <v>6</v>
      </c>
      <c r="AS5" s="219">
        <v>10</v>
      </c>
      <c r="AT5" s="219">
        <v>16</v>
      </c>
      <c r="AU5" s="219">
        <v>6</v>
      </c>
      <c r="AV5" s="219">
        <v>0</v>
      </c>
      <c r="AW5" s="219">
        <v>0</v>
      </c>
      <c r="AX5" s="219">
        <v>0</v>
      </c>
      <c r="AY5" s="219">
        <v>0</v>
      </c>
      <c r="AZ5" s="219">
        <v>0</v>
      </c>
      <c r="BA5" s="219">
        <v>0</v>
      </c>
      <c r="BB5" s="219">
        <v>0</v>
      </c>
      <c r="BC5" s="219">
        <v>0</v>
      </c>
      <c r="BD5" s="219">
        <v>0</v>
      </c>
      <c r="BE5" s="219">
        <v>0</v>
      </c>
      <c r="BF5" s="219">
        <v>0</v>
      </c>
      <c r="BG5" s="219">
        <v>0</v>
      </c>
      <c r="BH5" s="219">
        <v>0</v>
      </c>
      <c r="BI5" s="219">
        <v>0</v>
      </c>
      <c r="BJ5" s="219">
        <v>0</v>
      </c>
      <c r="BK5" s="219">
        <v>0</v>
      </c>
      <c r="BL5" s="8">
        <v>10</v>
      </c>
      <c r="BM5" s="8">
        <v>10</v>
      </c>
      <c r="BN5" s="8">
        <v>20</v>
      </c>
      <c r="BO5" s="8">
        <v>8</v>
      </c>
    </row>
    <row r="6" spans="1:67" s="1" customFormat="1" x14ac:dyDescent="0.35">
      <c r="A6" s="5">
        <v>3</v>
      </c>
      <c r="B6" s="5">
        <v>62020003</v>
      </c>
      <c r="C6" s="4" t="s">
        <v>99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219">
        <v>0</v>
      </c>
      <c r="Q6" s="219">
        <v>0</v>
      </c>
      <c r="R6" s="219">
        <v>0</v>
      </c>
      <c r="S6" s="219">
        <v>0</v>
      </c>
      <c r="T6" s="219">
        <v>1</v>
      </c>
      <c r="U6" s="219">
        <v>0</v>
      </c>
      <c r="V6" s="219">
        <v>1</v>
      </c>
      <c r="W6" s="219">
        <v>1</v>
      </c>
      <c r="X6" s="219">
        <v>3</v>
      </c>
      <c r="Y6" s="219">
        <v>0</v>
      </c>
      <c r="Z6" s="219">
        <v>3</v>
      </c>
      <c r="AA6" s="219">
        <v>1</v>
      </c>
      <c r="AB6" s="219">
        <v>4</v>
      </c>
      <c r="AC6" s="219">
        <v>1</v>
      </c>
      <c r="AD6" s="219">
        <v>5</v>
      </c>
      <c r="AE6" s="219">
        <v>1</v>
      </c>
      <c r="AF6" s="219">
        <v>3</v>
      </c>
      <c r="AG6" s="219">
        <v>1</v>
      </c>
      <c r="AH6" s="219">
        <v>4</v>
      </c>
      <c r="AI6" s="219">
        <v>1</v>
      </c>
      <c r="AJ6" s="219">
        <v>4</v>
      </c>
      <c r="AK6" s="219">
        <v>3</v>
      </c>
      <c r="AL6" s="219">
        <v>7</v>
      </c>
      <c r="AM6" s="219">
        <v>1</v>
      </c>
      <c r="AN6" s="219">
        <v>1</v>
      </c>
      <c r="AO6" s="219">
        <v>0</v>
      </c>
      <c r="AP6" s="219">
        <v>1</v>
      </c>
      <c r="AQ6" s="219">
        <v>1</v>
      </c>
      <c r="AR6" s="219">
        <v>16</v>
      </c>
      <c r="AS6" s="219">
        <v>5</v>
      </c>
      <c r="AT6" s="219">
        <v>21</v>
      </c>
      <c r="AU6" s="219">
        <v>6</v>
      </c>
      <c r="AV6" s="219">
        <v>0</v>
      </c>
      <c r="AW6" s="219">
        <v>0</v>
      </c>
      <c r="AX6" s="219">
        <v>0</v>
      </c>
      <c r="AY6" s="219">
        <v>0</v>
      </c>
      <c r="AZ6" s="219">
        <v>0</v>
      </c>
      <c r="BA6" s="219">
        <v>0</v>
      </c>
      <c r="BB6" s="219">
        <v>0</v>
      </c>
      <c r="BC6" s="219">
        <v>0</v>
      </c>
      <c r="BD6" s="219">
        <v>0</v>
      </c>
      <c r="BE6" s="219">
        <v>0</v>
      </c>
      <c r="BF6" s="219">
        <v>0</v>
      </c>
      <c r="BG6" s="219">
        <v>0</v>
      </c>
      <c r="BH6" s="219">
        <v>0</v>
      </c>
      <c r="BI6" s="219">
        <v>0</v>
      </c>
      <c r="BJ6" s="219">
        <v>0</v>
      </c>
      <c r="BK6" s="219">
        <v>0</v>
      </c>
      <c r="BL6" s="8">
        <v>16</v>
      </c>
      <c r="BM6" s="8">
        <v>5</v>
      </c>
      <c r="BN6" s="8">
        <v>21</v>
      </c>
      <c r="BO6" s="8">
        <v>6</v>
      </c>
    </row>
    <row r="7" spans="1:67" s="1" customFormat="1" x14ac:dyDescent="0.35">
      <c r="A7" s="5">
        <v>4</v>
      </c>
      <c r="B7" s="5">
        <v>62020034</v>
      </c>
      <c r="C7" s="4" t="s">
        <v>130</v>
      </c>
      <c r="D7" s="5">
        <v>2</v>
      </c>
      <c r="E7" s="5">
        <v>0</v>
      </c>
      <c r="F7" s="5">
        <v>2</v>
      </c>
      <c r="G7" s="5">
        <v>1</v>
      </c>
      <c r="H7" s="5">
        <v>1</v>
      </c>
      <c r="I7" s="5">
        <v>1</v>
      </c>
      <c r="J7" s="5">
        <v>2</v>
      </c>
      <c r="K7" s="5">
        <v>1</v>
      </c>
      <c r="L7" s="5">
        <v>3</v>
      </c>
      <c r="M7" s="5">
        <v>0</v>
      </c>
      <c r="N7" s="5">
        <v>3</v>
      </c>
      <c r="O7" s="5">
        <v>1</v>
      </c>
      <c r="P7" s="219">
        <v>6</v>
      </c>
      <c r="Q7" s="219">
        <v>1</v>
      </c>
      <c r="R7" s="219">
        <v>7</v>
      </c>
      <c r="S7" s="219">
        <v>3</v>
      </c>
      <c r="T7" s="219">
        <v>1</v>
      </c>
      <c r="U7" s="219">
        <v>0</v>
      </c>
      <c r="V7" s="219">
        <v>1</v>
      </c>
      <c r="W7" s="219">
        <v>1</v>
      </c>
      <c r="X7" s="219">
        <v>4</v>
      </c>
      <c r="Y7" s="219">
        <v>5</v>
      </c>
      <c r="Z7" s="219">
        <v>9</v>
      </c>
      <c r="AA7" s="219">
        <v>1</v>
      </c>
      <c r="AB7" s="219">
        <v>0</v>
      </c>
      <c r="AC7" s="219">
        <v>1</v>
      </c>
      <c r="AD7" s="219">
        <v>1</v>
      </c>
      <c r="AE7" s="219">
        <v>1</v>
      </c>
      <c r="AF7" s="219">
        <v>2</v>
      </c>
      <c r="AG7" s="219">
        <v>2</v>
      </c>
      <c r="AH7" s="219">
        <v>4</v>
      </c>
      <c r="AI7" s="219">
        <v>1</v>
      </c>
      <c r="AJ7" s="219">
        <v>4</v>
      </c>
      <c r="AK7" s="219">
        <v>0</v>
      </c>
      <c r="AL7" s="219">
        <v>4</v>
      </c>
      <c r="AM7" s="219">
        <v>1</v>
      </c>
      <c r="AN7" s="219">
        <v>0</v>
      </c>
      <c r="AO7" s="219">
        <v>0</v>
      </c>
      <c r="AP7" s="219">
        <v>0</v>
      </c>
      <c r="AQ7" s="219">
        <v>0</v>
      </c>
      <c r="AR7" s="219">
        <v>11</v>
      </c>
      <c r="AS7" s="219">
        <v>8</v>
      </c>
      <c r="AT7" s="219">
        <v>19</v>
      </c>
      <c r="AU7" s="219">
        <v>5</v>
      </c>
      <c r="AV7" s="219">
        <v>0</v>
      </c>
      <c r="AW7" s="219">
        <v>0</v>
      </c>
      <c r="AX7" s="219">
        <v>0</v>
      </c>
      <c r="AY7" s="219">
        <v>0</v>
      </c>
      <c r="AZ7" s="219">
        <v>0</v>
      </c>
      <c r="BA7" s="219">
        <v>0</v>
      </c>
      <c r="BB7" s="219">
        <v>0</v>
      </c>
      <c r="BC7" s="219">
        <v>0</v>
      </c>
      <c r="BD7" s="219">
        <v>0</v>
      </c>
      <c r="BE7" s="219">
        <v>0</v>
      </c>
      <c r="BF7" s="219">
        <v>0</v>
      </c>
      <c r="BG7" s="219">
        <v>0</v>
      </c>
      <c r="BH7" s="219">
        <v>0</v>
      </c>
      <c r="BI7" s="219">
        <v>0</v>
      </c>
      <c r="BJ7" s="219">
        <v>0</v>
      </c>
      <c r="BK7" s="219">
        <v>0</v>
      </c>
      <c r="BL7" s="8">
        <v>17</v>
      </c>
      <c r="BM7" s="8">
        <v>9</v>
      </c>
      <c r="BN7" s="8">
        <v>26</v>
      </c>
      <c r="BO7" s="8">
        <v>8</v>
      </c>
    </row>
    <row r="8" spans="1:67" s="1" customFormat="1" x14ac:dyDescent="0.35">
      <c r="A8" s="5">
        <v>5</v>
      </c>
      <c r="B8" s="5">
        <v>62020171</v>
      </c>
      <c r="C8" s="4" t="s">
        <v>243</v>
      </c>
      <c r="D8" s="5">
        <v>2</v>
      </c>
      <c r="E8" s="5">
        <v>2</v>
      </c>
      <c r="F8" s="5">
        <v>4</v>
      </c>
      <c r="G8" s="5">
        <v>1</v>
      </c>
      <c r="H8" s="5">
        <v>2</v>
      </c>
      <c r="I8" s="5">
        <v>3</v>
      </c>
      <c r="J8" s="5">
        <v>5</v>
      </c>
      <c r="K8" s="5">
        <v>1</v>
      </c>
      <c r="L8" s="5">
        <v>1</v>
      </c>
      <c r="M8" s="5">
        <v>1</v>
      </c>
      <c r="N8" s="5">
        <v>2</v>
      </c>
      <c r="O8" s="5">
        <v>1</v>
      </c>
      <c r="P8" s="219">
        <v>5</v>
      </c>
      <c r="Q8" s="219">
        <v>6</v>
      </c>
      <c r="R8" s="219">
        <v>11</v>
      </c>
      <c r="S8" s="219">
        <v>3</v>
      </c>
      <c r="T8" s="219">
        <v>1</v>
      </c>
      <c r="U8" s="219">
        <v>0</v>
      </c>
      <c r="V8" s="219">
        <v>1</v>
      </c>
      <c r="W8" s="219">
        <v>1</v>
      </c>
      <c r="X8" s="219">
        <v>2</v>
      </c>
      <c r="Y8" s="219">
        <v>1</v>
      </c>
      <c r="Z8" s="219">
        <v>3</v>
      </c>
      <c r="AA8" s="219">
        <v>1</v>
      </c>
      <c r="AB8" s="219">
        <v>0</v>
      </c>
      <c r="AC8" s="219">
        <v>2</v>
      </c>
      <c r="AD8" s="219">
        <v>2</v>
      </c>
      <c r="AE8" s="219">
        <v>1</v>
      </c>
      <c r="AF8" s="219">
        <v>3</v>
      </c>
      <c r="AG8" s="219">
        <v>1</v>
      </c>
      <c r="AH8" s="219">
        <v>4</v>
      </c>
      <c r="AI8" s="219">
        <v>1</v>
      </c>
      <c r="AJ8" s="219">
        <v>4</v>
      </c>
      <c r="AK8" s="219">
        <v>1</v>
      </c>
      <c r="AL8" s="219">
        <v>5</v>
      </c>
      <c r="AM8" s="219">
        <v>1</v>
      </c>
      <c r="AN8" s="219">
        <v>0</v>
      </c>
      <c r="AO8" s="219">
        <v>0</v>
      </c>
      <c r="AP8" s="219">
        <v>0</v>
      </c>
      <c r="AQ8" s="219">
        <v>0</v>
      </c>
      <c r="AR8" s="219">
        <v>10</v>
      </c>
      <c r="AS8" s="219">
        <v>5</v>
      </c>
      <c r="AT8" s="219">
        <v>15</v>
      </c>
      <c r="AU8" s="219">
        <v>5</v>
      </c>
      <c r="AV8" s="219">
        <v>0</v>
      </c>
      <c r="AW8" s="219">
        <v>0</v>
      </c>
      <c r="AX8" s="219">
        <v>0</v>
      </c>
      <c r="AY8" s="219">
        <v>0</v>
      </c>
      <c r="AZ8" s="219">
        <v>0</v>
      </c>
      <c r="BA8" s="219">
        <v>0</v>
      </c>
      <c r="BB8" s="219">
        <v>0</v>
      </c>
      <c r="BC8" s="219">
        <v>0</v>
      </c>
      <c r="BD8" s="219">
        <v>0</v>
      </c>
      <c r="BE8" s="219">
        <v>0</v>
      </c>
      <c r="BF8" s="219">
        <v>0</v>
      </c>
      <c r="BG8" s="219">
        <v>0</v>
      </c>
      <c r="BH8" s="219">
        <v>0</v>
      </c>
      <c r="BI8" s="219">
        <v>0</v>
      </c>
      <c r="BJ8" s="219">
        <v>0</v>
      </c>
      <c r="BK8" s="219">
        <v>0</v>
      </c>
      <c r="BL8" s="8">
        <v>15</v>
      </c>
      <c r="BM8" s="8">
        <v>11</v>
      </c>
      <c r="BN8" s="8">
        <v>26</v>
      </c>
      <c r="BO8" s="8">
        <v>8</v>
      </c>
    </row>
    <row r="9" spans="1:67" s="1" customFormat="1" x14ac:dyDescent="0.35">
      <c r="A9" s="5">
        <v>6</v>
      </c>
      <c r="B9" s="5">
        <v>62020001</v>
      </c>
      <c r="C9" s="4" t="s">
        <v>97</v>
      </c>
      <c r="D9" s="5">
        <v>0</v>
      </c>
      <c r="E9" s="5">
        <v>0</v>
      </c>
      <c r="F9" s="5">
        <v>0</v>
      </c>
      <c r="G9" s="5">
        <v>0</v>
      </c>
      <c r="H9" s="5">
        <v>3</v>
      </c>
      <c r="I9" s="5">
        <v>3</v>
      </c>
      <c r="J9" s="5">
        <v>6</v>
      </c>
      <c r="K9" s="5">
        <v>1</v>
      </c>
      <c r="L9" s="5">
        <v>2</v>
      </c>
      <c r="M9" s="5">
        <v>1</v>
      </c>
      <c r="N9" s="5">
        <v>3</v>
      </c>
      <c r="O9" s="5">
        <v>1</v>
      </c>
      <c r="P9" s="219">
        <v>5</v>
      </c>
      <c r="Q9" s="219">
        <v>4</v>
      </c>
      <c r="R9" s="219">
        <v>9</v>
      </c>
      <c r="S9" s="219">
        <v>2</v>
      </c>
      <c r="T9" s="219">
        <v>1</v>
      </c>
      <c r="U9" s="219">
        <v>2</v>
      </c>
      <c r="V9" s="219">
        <v>3</v>
      </c>
      <c r="W9" s="219">
        <v>1</v>
      </c>
      <c r="X9" s="219">
        <v>2</v>
      </c>
      <c r="Y9" s="219">
        <v>1</v>
      </c>
      <c r="Z9" s="219">
        <v>3</v>
      </c>
      <c r="AA9" s="219">
        <v>1</v>
      </c>
      <c r="AB9" s="219">
        <v>3</v>
      </c>
      <c r="AC9" s="219">
        <v>2</v>
      </c>
      <c r="AD9" s="219">
        <v>5</v>
      </c>
      <c r="AE9" s="219">
        <v>1</v>
      </c>
      <c r="AF9" s="219">
        <v>4</v>
      </c>
      <c r="AG9" s="219">
        <v>2</v>
      </c>
      <c r="AH9" s="219">
        <v>6</v>
      </c>
      <c r="AI9" s="219">
        <v>1</v>
      </c>
      <c r="AJ9" s="219">
        <v>2</v>
      </c>
      <c r="AK9" s="219">
        <v>2</v>
      </c>
      <c r="AL9" s="219">
        <v>4</v>
      </c>
      <c r="AM9" s="219">
        <v>1</v>
      </c>
      <c r="AN9" s="219">
        <v>1</v>
      </c>
      <c r="AO9" s="219">
        <v>0</v>
      </c>
      <c r="AP9" s="219">
        <v>1</v>
      </c>
      <c r="AQ9" s="219">
        <v>1</v>
      </c>
      <c r="AR9" s="219">
        <v>13</v>
      </c>
      <c r="AS9" s="219">
        <v>9</v>
      </c>
      <c r="AT9" s="219">
        <v>22</v>
      </c>
      <c r="AU9" s="219">
        <v>6</v>
      </c>
      <c r="AV9" s="219">
        <v>0</v>
      </c>
      <c r="AW9" s="219">
        <v>0</v>
      </c>
      <c r="AX9" s="219">
        <v>0</v>
      </c>
      <c r="AY9" s="219">
        <v>0</v>
      </c>
      <c r="AZ9" s="219">
        <v>0</v>
      </c>
      <c r="BA9" s="219">
        <v>0</v>
      </c>
      <c r="BB9" s="219">
        <v>0</v>
      </c>
      <c r="BC9" s="219">
        <v>0</v>
      </c>
      <c r="BD9" s="219">
        <v>0</v>
      </c>
      <c r="BE9" s="219">
        <v>0</v>
      </c>
      <c r="BF9" s="219">
        <v>0</v>
      </c>
      <c r="BG9" s="219">
        <v>0</v>
      </c>
      <c r="BH9" s="219">
        <v>0</v>
      </c>
      <c r="BI9" s="219">
        <v>0</v>
      </c>
      <c r="BJ9" s="219">
        <v>0</v>
      </c>
      <c r="BK9" s="219">
        <v>0</v>
      </c>
      <c r="BL9" s="8">
        <v>18</v>
      </c>
      <c r="BM9" s="8">
        <v>13</v>
      </c>
      <c r="BN9" s="8">
        <v>31</v>
      </c>
      <c r="BO9" s="8">
        <v>8</v>
      </c>
    </row>
    <row r="10" spans="1:67" s="1" customFormat="1" x14ac:dyDescent="0.35">
      <c r="A10" s="5">
        <v>7</v>
      </c>
      <c r="B10" s="5">
        <v>62020088</v>
      </c>
      <c r="C10" s="4" t="s">
        <v>174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3</v>
      </c>
      <c r="J10" s="5">
        <v>3</v>
      </c>
      <c r="K10" s="5">
        <v>1</v>
      </c>
      <c r="L10" s="5">
        <v>1</v>
      </c>
      <c r="M10" s="5">
        <v>0</v>
      </c>
      <c r="N10" s="5">
        <v>1</v>
      </c>
      <c r="O10" s="5">
        <v>1</v>
      </c>
      <c r="P10" s="219">
        <v>1</v>
      </c>
      <c r="Q10" s="219">
        <v>3</v>
      </c>
      <c r="R10" s="219">
        <v>4</v>
      </c>
      <c r="S10" s="219">
        <v>2</v>
      </c>
      <c r="T10" s="219">
        <v>0</v>
      </c>
      <c r="U10" s="219">
        <v>5</v>
      </c>
      <c r="V10" s="219">
        <v>5</v>
      </c>
      <c r="W10" s="219">
        <v>1</v>
      </c>
      <c r="X10" s="219">
        <v>2</v>
      </c>
      <c r="Y10" s="219">
        <v>2</v>
      </c>
      <c r="Z10" s="219">
        <v>4</v>
      </c>
      <c r="AA10" s="219">
        <v>1</v>
      </c>
      <c r="AB10" s="219">
        <v>2</v>
      </c>
      <c r="AC10" s="219">
        <v>0</v>
      </c>
      <c r="AD10" s="219">
        <v>2</v>
      </c>
      <c r="AE10" s="219">
        <v>1</v>
      </c>
      <c r="AF10" s="219">
        <v>7</v>
      </c>
      <c r="AG10" s="219">
        <v>2</v>
      </c>
      <c r="AH10" s="219">
        <v>9</v>
      </c>
      <c r="AI10" s="219">
        <v>1</v>
      </c>
      <c r="AJ10" s="219">
        <v>2</v>
      </c>
      <c r="AK10" s="219">
        <v>2</v>
      </c>
      <c r="AL10" s="219">
        <v>4</v>
      </c>
      <c r="AM10" s="219">
        <v>1</v>
      </c>
      <c r="AN10" s="219">
        <v>2</v>
      </c>
      <c r="AO10" s="219">
        <v>1</v>
      </c>
      <c r="AP10" s="219">
        <v>3</v>
      </c>
      <c r="AQ10" s="219">
        <v>1</v>
      </c>
      <c r="AR10" s="219">
        <v>15</v>
      </c>
      <c r="AS10" s="219">
        <v>12</v>
      </c>
      <c r="AT10" s="219">
        <v>27</v>
      </c>
      <c r="AU10" s="219">
        <v>6</v>
      </c>
      <c r="AV10" s="219">
        <v>0</v>
      </c>
      <c r="AW10" s="219">
        <v>0</v>
      </c>
      <c r="AX10" s="219">
        <v>0</v>
      </c>
      <c r="AY10" s="219">
        <v>0</v>
      </c>
      <c r="AZ10" s="219">
        <v>0</v>
      </c>
      <c r="BA10" s="219">
        <v>0</v>
      </c>
      <c r="BB10" s="219">
        <v>0</v>
      </c>
      <c r="BC10" s="219">
        <v>0</v>
      </c>
      <c r="BD10" s="219">
        <v>0</v>
      </c>
      <c r="BE10" s="219">
        <v>0</v>
      </c>
      <c r="BF10" s="219">
        <v>0</v>
      </c>
      <c r="BG10" s="219">
        <v>0</v>
      </c>
      <c r="BH10" s="219">
        <v>0</v>
      </c>
      <c r="BI10" s="219">
        <v>0</v>
      </c>
      <c r="BJ10" s="219">
        <v>0</v>
      </c>
      <c r="BK10" s="219">
        <v>0</v>
      </c>
      <c r="BL10" s="8">
        <v>16</v>
      </c>
      <c r="BM10" s="8">
        <v>15</v>
      </c>
      <c r="BN10" s="8">
        <v>31</v>
      </c>
      <c r="BO10" s="8">
        <v>8</v>
      </c>
    </row>
    <row r="11" spans="1:67" s="1" customFormat="1" x14ac:dyDescent="0.35">
      <c r="A11" s="5">
        <v>8</v>
      </c>
      <c r="B11" s="5">
        <v>62020116</v>
      </c>
      <c r="C11" s="4" t="s">
        <v>197</v>
      </c>
      <c r="D11" s="5">
        <v>0</v>
      </c>
      <c r="E11" s="5">
        <v>0</v>
      </c>
      <c r="F11" s="5">
        <v>0</v>
      </c>
      <c r="G11" s="5">
        <v>0</v>
      </c>
      <c r="H11" s="5">
        <v>5</v>
      </c>
      <c r="I11" s="5">
        <v>1</v>
      </c>
      <c r="J11" s="5">
        <v>6</v>
      </c>
      <c r="K11" s="5">
        <v>1</v>
      </c>
      <c r="L11" s="5">
        <v>2</v>
      </c>
      <c r="M11" s="5">
        <v>0</v>
      </c>
      <c r="N11" s="5">
        <v>2</v>
      </c>
      <c r="O11" s="5">
        <v>1</v>
      </c>
      <c r="P11" s="219">
        <v>7</v>
      </c>
      <c r="Q11" s="219">
        <v>1</v>
      </c>
      <c r="R11" s="219">
        <v>8</v>
      </c>
      <c r="S11" s="219">
        <v>2</v>
      </c>
      <c r="T11" s="219">
        <v>2</v>
      </c>
      <c r="U11" s="219">
        <v>0</v>
      </c>
      <c r="V11" s="219">
        <v>2</v>
      </c>
      <c r="W11" s="219">
        <v>1</v>
      </c>
      <c r="X11" s="219">
        <v>0</v>
      </c>
      <c r="Y11" s="219">
        <v>0</v>
      </c>
      <c r="Z11" s="219">
        <v>0</v>
      </c>
      <c r="AA11" s="219">
        <v>0</v>
      </c>
      <c r="AB11" s="219">
        <v>3</v>
      </c>
      <c r="AC11" s="219">
        <v>1</v>
      </c>
      <c r="AD11" s="219">
        <v>4</v>
      </c>
      <c r="AE11" s="219">
        <v>1</v>
      </c>
      <c r="AF11" s="219">
        <v>1</v>
      </c>
      <c r="AG11" s="219">
        <v>0</v>
      </c>
      <c r="AH11" s="219">
        <v>1</v>
      </c>
      <c r="AI11" s="219">
        <v>1</v>
      </c>
      <c r="AJ11" s="219">
        <v>6</v>
      </c>
      <c r="AK11" s="219">
        <v>3</v>
      </c>
      <c r="AL11" s="219">
        <v>9</v>
      </c>
      <c r="AM11" s="219">
        <v>1</v>
      </c>
      <c r="AN11" s="219">
        <v>3</v>
      </c>
      <c r="AO11" s="219">
        <v>4</v>
      </c>
      <c r="AP11" s="219">
        <v>7</v>
      </c>
      <c r="AQ11" s="219">
        <v>1</v>
      </c>
      <c r="AR11" s="219">
        <v>15</v>
      </c>
      <c r="AS11" s="219">
        <v>8</v>
      </c>
      <c r="AT11" s="219">
        <v>23</v>
      </c>
      <c r="AU11" s="219">
        <v>5</v>
      </c>
      <c r="AV11" s="219">
        <v>0</v>
      </c>
      <c r="AW11" s="219">
        <v>0</v>
      </c>
      <c r="AX11" s="219">
        <v>0</v>
      </c>
      <c r="AY11" s="219">
        <v>0</v>
      </c>
      <c r="AZ11" s="219">
        <v>0</v>
      </c>
      <c r="BA11" s="219">
        <v>0</v>
      </c>
      <c r="BB11" s="219">
        <v>0</v>
      </c>
      <c r="BC11" s="219">
        <v>0</v>
      </c>
      <c r="BD11" s="219">
        <v>0</v>
      </c>
      <c r="BE11" s="219">
        <v>0</v>
      </c>
      <c r="BF11" s="219">
        <v>0</v>
      </c>
      <c r="BG11" s="219">
        <v>0</v>
      </c>
      <c r="BH11" s="219">
        <v>0</v>
      </c>
      <c r="BI11" s="219">
        <v>0</v>
      </c>
      <c r="BJ11" s="219">
        <v>0</v>
      </c>
      <c r="BK11" s="219">
        <v>0</v>
      </c>
      <c r="BL11" s="8">
        <v>22</v>
      </c>
      <c r="BM11" s="8">
        <v>9</v>
      </c>
      <c r="BN11" s="8">
        <v>31</v>
      </c>
      <c r="BO11" s="8">
        <v>7</v>
      </c>
    </row>
    <row r="12" spans="1:67" s="1" customFormat="1" x14ac:dyDescent="0.35">
      <c r="A12" s="5">
        <v>9</v>
      </c>
      <c r="B12" s="5">
        <v>62020141</v>
      </c>
      <c r="C12" s="4" t="s">
        <v>217</v>
      </c>
      <c r="D12" s="5">
        <v>1</v>
      </c>
      <c r="E12" s="5">
        <v>2</v>
      </c>
      <c r="F12" s="5">
        <v>3</v>
      </c>
      <c r="G12" s="5">
        <v>1</v>
      </c>
      <c r="H12" s="5">
        <v>2</v>
      </c>
      <c r="I12" s="5">
        <v>1</v>
      </c>
      <c r="J12" s="5">
        <v>3</v>
      </c>
      <c r="K12" s="5">
        <v>1</v>
      </c>
      <c r="L12" s="5">
        <v>0</v>
      </c>
      <c r="M12" s="5">
        <v>3</v>
      </c>
      <c r="N12" s="5">
        <v>3</v>
      </c>
      <c r="O12" s="5">
        <v>1</v>
      </c>
      <c r="P12" s="219">
        <v>3</v>
      </c>
      <c r="Q12" s="219">
        <v>6</v>
      </c>
      <c r="R12" s="219">
        <v>9</v>
      </c>
      <c r="S12" s="219">
        <v>3</v>
      </c>
      <c r="T12" s="219">
        <v>2</v>
      </c>
      <c r="U12" s="219">
        <v>0</v>
      </c>
      <c r="V12" s="219">
        <v>2</v>
      </c>
      <c r="W12" s="219">
        <v>1</v>
      </c>
      <c r="X12" s="219">
        <v>2</v>
      </c>
      <c r="Y12" s="219">
        <v>1</v>
      </c>
      <c r="Z12" s="219">
        <v>3</v>
      </c>
      <c r="AA12" s="219">
        <v>1</v>
      </c>
      <c r="AB12" s="219">
        <v>1</v>
      </c>
      <c r="AC12" s="219">
        <v>3</v>
      </c>
      <c r="AD12" s="219">
        <v>4</v>
      </c>
      <c r="AE12" s="219">
        <v>1</v>
      </c>
      <c r="AF12" s="219">
        <v>2</v>
      </c>
      <c r="AG12" s="219">
        <v>2</v>
      </c>
      <c r="AH12" s="219">
        <v>4</v>
      </c>
      <c r="AI12" s="219">
        <v>1</v>
      </c>
      <c r="AJ12" s="219">
        <v>1</v>
      </c>
      <c r="AK12" s="219">
        <v>1</v>
      </c>
      <c r="AL12" s="219">
        <v>2</v>
      </c>
      <c r="AM12" s="219">
        <v>1</v>
      </c>
      <c r="AN12" s="219">
        <v>2</v>
      </c>
      <c r="AO12" s="219">
        <v>5</v>
      </c>
      <c r="AP12" s="219">
        <v>7</v>
      </c>
      <c r="AQ12" s="219">
        <v>1</v>
      </c>
      <c r="AR12" s="219">
        <v>10</v>
      </c>
      <c r="AS12" s="219">
        <v>12</v>
      </c>
      <c r="AT12" s="219">
        <v>22</v>
      </c>
      <c r="AU12" s="219">
        <v>6</v>
      </c>
      <c r="AV12" s="219">
        <v>0</v>
      </c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8">
        <v>13</v>
      </c>
      <c r="BM12" s="8">
        <v>18</v>
      </c>
      <c r="BN12" s="8">
        <v>31</v>
      </c>
      <c r="BO12" s="8">
        <v>9</v>
      </c>
    </row>
    <row r="13" spans="1:67" s="1" customFormat="1" x14ac:dyDescent="0.35">
      <c r="A13" s="5">
        <v>10</v>
      </c>
      <c r="B13" s="5">
        <v>62020151</v>
      </c>
      <c r="C13" s="4" t="s">
        <v>224</v>
      </c>
      <c r="D13" s="5">
        <v>2</v>
      </c>
      <c r="E13" s="5">
        <v>2</v>
      </c>
      <c r="F13" s="5">
        <v>4</v>
      </c>
      <c r="G13" s="5">
        <v>1</v>
      </c>
      <c r="H13" s="5">
        <v>1</v>
      </c>
      <c r="I13" s="5">
        <v>2</v>
      </c>
      <c r="J13" s="5">
        <v>3</v>
      </c>
      <c r="K13" s="5">
        <v>1</v>
      </c>
      <c r="L13" s="5">
        <v>0</v>
      </c>
      <c r="M13" s="5">
        <v>3</v>
      </c>
      <c r="N13" s="5">
        <v>3</v>
      </c>
      <c r="O13" s="5">
        <v>1</v>
      </c>
      <c r="P13" s="219">
        <v>3</v>
      </c>
      <c r="Q13" s="219">
        <v>7</v>
      </c>
      <c r="R13" s="219">
        <v>10</v>
      </c>
      <c r="S13" s="219">
        <v>3</v>
      </c>
      <c r="T13" s="219">
        <v>1</v>
      </c>
      <c r="U13" s="219">
        <v>1</v>
      </c>
      <c r="V13" s="219">
        <v>2</v>
      </c>
      <c r="W13" s="219">
        <v>1</v>
      </c>
      <c r="X13" s="219">
        <v>0</v>
      </c>
      <c r="Y13" s="219">
        <v>2</v>
      </c>
      <c r="Z13" s="219">
        <v>2</v>
      </c>
      <c r="AA13" s="219">
        <v>1</v>
      </c>
      <c r="AB13" s="219">
        <v>2</v>
      </c>
      <c r="AC13" s="219">
        <v>1</v>
      </c>
      <c r="AD13" s="219">
        <v>3</v>
      </c>
      <c r="AE13" s="219">
        <v>1</v>
      </c>
      <c r="AF13" s="219">
        <v>2</v>
      </c>
      <c r="AG13" s="219">
        <v>0</v>
      </c>
      <c r="AH13" s="219">
        <v>2</v>
      </c>
      <c r="AI13" s="219">
        <v>1</v>
      </c>
      <c r="AJ13" s="219">
        <v>3</v>
      </c>
      <c r="AK13" s="219">
        <v>3</v>
      </c>
      <c r="AL13" s="219">
        <v>6</v>
      </c>
      <c r="AM13" s="219">
        <v>1</v>
      </c>
      <c r="AN13" s="219">
        <v>3</v>
      </c>
      <c r="AO13" s="219">
        <v>3</v>
      </c>
      <c r="AP13" s="219">
        <v>6</v>
      </c>
      <c r="AQ13" s="219">
        <v>1</v>
      </c>
      <c r="AR13" s="219">
        <v>11</v>
      </c>
      <c r="AS13" s="219">
        <v>10</v>
      </c>
      <c r="AT13" s="219">
        <v>21</v>
      </c>
      <c r="AU13" s="219">
        <v>6</v>
      </c>
      <c r="AV13" s="219">
        <v>0</v>
      </c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8">
        <v>14</v>
      </c>
      <c r="BM13" s="8">
        <v>17</v>
      </c>
      <c r="BN13" s="8">
        <v>31</v>
      </c>
      <c r="BO13" s="8">
        <v>9</v>
      </c>
    </row>
    <row r="14" spans="1:67" s="1" customFormat="1" x14ac:dyDescent="0.35">
      <c r="A14" s="5">
        <v>11</v>
      </c>
      <c r="B14" s="5">
        <v>62020022</v>
      </c>
      <c r="C14" s="4" t="s">
        <v>118</v>
      </c>
      <c r="D14" s="5">
        <v>0</v>
      </c>
      <c r="E14" s="5">
        <v>0</v>
      </c>
      <c r="F14" s="5">
        <v>0</v>
      </c>
      <c r="G14" s="5">
        <v>0</v>
      </c>
      <c r="H14" s="5">
        <v>4</v>
      </c>
      <c r="I14" s="5">
        <v>0</v>
      </c>
      <c r="J14" s="5">
        <v>4</v>
      </c>
      <c r="K14" s="5">
        <v>1</v>
      </c>
      <c r="L14" s="5">
        <v>1</v>
      </c>
      <c r="M14" s="5">
        <v>3</v>
      </c>
      <c r="N14" s="5">
        <v>4</v>
      </c>
      <c r="O14" s="5">
        <v>1</v>
      </c>
      <c r="P14" s="219">
        <v>5</v>
      </c>
      <c r="Q14" s="219">
        <v>3</v>
      </c>
      <c r="R14" s="219">
        <v>8</v>
      </c>
      <c r="S14" s="219">
        <v>2</v>
      </c>
      <c r="T14" s="219">
        <v>0</v>
      </c>
      <c r="U14" s="219">
        <v>2</v>
      </c>
      <c r="V14" s="219">
        <v>2</v>
      </c>
      <c r="W14" s="219">
        <v>1</v>
      </c>
      <c r="X14" s="219">
        <v>1</v>
      </c>
      <c r="Y14" s="219">
        <v>1</v>
      </c>
      <c r="Z14" s="219">
        <v>2</v>
      </c>
      <c r="AA14" s="219">
        <v>1</v>
      </c>
      <c r="AB14" s="219">
        <v>5</v>
      </c>
      <c r="AC14" s="219">
        <v>3</v>
      </c>
      <c r="AD14" s="219">
        <v>8</v>
      </c>
      <c r="AE14" s="219">
        <v>1</v>
      </c>
      <c r="AF14" s="219">
        <v>2</v>
      </c>
      <c r="AG14" s="219">
        <v>0</v>
      </c>
      <c r="AH14" s="219">
        <v>2</v>
      </c>
      <c r="AI14" s="219">
        <v>1</v>
      </c>
      <c r="AJ14" s="219">
        <v>1</v>
      </c>
      <c r="AK14" s="219">
        <v>4</v>
      </c>
      <c r="AL14" s="219">
        <v>5</v>
      </c>
      <c r="AM14" s="219">
        <v>1</v>
      </c>
      <c r="AN14" s="219">
        <v>3</v>
      </c>
      <c r="AO14" s="219">
        <v>2</v>
      </c>
      <c r="AP14" s="219">
        <v>5</v>
      </c>
      <c r="AQ14" s="219">
        <v>1</v>
      </c>
      <c r="AR14" s="219">
        <v>12</v>
      </c>
      <c r="AS14" s="219">
        <v>12</v>
      </c>
      <c r="AT14" s="219">
        <v>24</v>
      </c>
      <c r="AU14" s="219">
        <v>6</v>
      </c>
      <c r="AV14" s="219">
        <v>0</v>
      </c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8">
        <v>17</v>
      </c>
      <c r="BM14" s="8">
        <v>15</v>
      </c>
      <c r="BN14" s="8">
        <v>32</v>
      </c>
      <c r="BO14" s="8">
        <v>8</v>
      </c>
    </row>
    <row r="15" spans="1:67" s="1" customFormat="1" x14ac:dyDescent="0.35">
      <c r="A15" s="5">
        <v>12</v>
      </c>
      <c r="B15" s="5">
        <v>62020119</v>
      </c>
      <c r="C15" s="4" t="s">
        <v>200</v>
      </c>
      <c r="D15" s="5">
        <v>0</v>
      </c>
      <c r="E15" s="5">
        <v>0</v>
      </c>
      <c r="F15" s="5">
        <v>0</v>
      </c>
      <c r="G15" s="5">
        <v>0</v>
      </c>
      <c r="H15" s="5">
        <v>1</v>
      </c>
      <c r="I15" s="5">
        <v>0</v>
      </c>
      <c r="J15" s="5">
        <v>1</v>
      </c>
      <c r="K15" s="5">
        <v>1</v>
      </c>
      <c r="L15" s="5">
        <v>0</v>
      </c>
      <c r="M15" s="5">
        <v>2</v>
      </c>
      <c r="N15" s="5">
        <v>2</v>
      </c>
      <c r="O15" s="5">
        <v>1</v>
      </c>
      <c r="P15" s="219">
        <v>1</v>
      </c>
      <c r="Q15" s="219">
        <v>2</v>
      </c>
      <c r="R15" s="219">
        <v>3</v>
      </c>
      <c r="S15" s="219">
        <v>2</v>
      </c>
      <c r="T15" s="219">
        <v>1</v>
      </c>
      <c r="U15" s="219">
        <v>2</v>
      </c>
      <c r="V15" s="219">
        <v>3</v>
      </c>
      <c r="W15" s="219">
        <v>1</v>
      </c>
      <c r="X15" s="219">
        <v>3</v>
      </c>
      <c r="Y15" s="219">
        <v>1</v>
      </c>
      <c r="Z15" s="219">
        <v>4</v>
      </c>
      <c r="AA15" s="219">
        <v>1</v>
      </c>
      <c r="AB15" s="219">
        <v>3</v>
      </c>
      <c r="AC15" s="219">
        <v>1</v>
      </c>
      <c r="AD15" s="219">
        <v>4</v>
      </c>
      <c r="AE15" s="219">
        <v>1</v>
      </c>
      <c r="AF15" s="219">
        <v>2</v>
      </c>
      <c r="AG15" s="219">
        <v>3</v>
      </c>
      <c r="AH15" s="219">
        <v>5</v>
      </c>
      <c r="AI15" s="219">
        <v>1</v>
      </c>
      <c r="AJ15" s="219">
        <v>3</v>
      </c>
      <c r="AK15" s="219">
        <v>1</v>
      </c>
      <c r="AL15" s="219">
        <v>4</v>
      </c>
      <c r="AM15" s="219">
        <v>1</v>
      </c>
      <c r="AN15" s="219">
        <v>2</v>
      </c>
      <c r="AO15" s="219">
        <v>7</v>
      </c>
      <c r="AP15" s="219">
        <v>9</v>
      </c>
      <c r="AQ15" s="219">
        <v>1</v>
      </c>
      <c r="AR15" s="219">
        <v>14</v>
      </c>
      <c r="AS15" s="219">
        <v>15</v>
      </c>
      <c r="AT15" s="219">
        <v>29</v>
      </c>
      <c r="AU15" s="219">
        <v>6</v>
      </c>
      <c r="AV15" s="219">
        <v>0</v>
      </c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8">
        <v>15</v>
      </c>
      <c r="BM15" s="8">
        <v>17</v>
      </c>
      <c r="BN15" s="8">
        <v>32</v>
      </c>
      <c r="BO15" s="8">
        <v>8</v>
      </c>
    </row>
    <row r="16" spans="1:67" s="1" customFormat="1" x14ac:dyDescent="0.35">
      <c r="A16" s="5">
        <v>13</v>
      </c>
      <c r="B16" s="5">
        <v>62020069</v>
      </c>
      <c r="C16" s="4" t="s">
        <v>159</v>
      </c>
      <c r="D16" s="5">
        <v>2</v>
      </c>
      <c r="E16" s="5">
        <v>1</v>
      </c>
      <c r="F16" s="5">
        <v>3</v>
      </c>
      <c r="G16" s="5">
        <v>1</v>
      </c>
      <c r="H16" s="5">
        <v>2</v>
      </c>
      <c r="I16" s="5">
        <v>0</v>
      </c>
      <c r="J16" s="5">
        <v>2</v>
      </c>
      <c r="K16" s="5">
        <v>1</v>
      </c>
      <c r="L16" s="5">
        <v>3</v>
      </c>
      <c r="M16" s="5">
        <v>2</v>
      </c>
      <c r="N16" s="5">
        <v>5</v>
      </c>
      <c r="O16" s="5">
        <v>1</v>
      </c>
      <c r="P16" s="219">
        <v>7</v>
      </c>
      <c r="Q16" s="219">
        <v>3</v>
      </c>
      <c r="R16" s="219">
        <v>10</v>
      </c>
      <c r="S16" s="219">
        <v>3</v>
      </c>
      <c r="T16" s="219">
        <v>0</v>
      </c>
      <c r="U16" s="219">
        <v>4</v>
      </c>
      <c r="V16" s="219">
        <v>4</v>
      </c>
      <c r="W16" s="219">
        <v>1</v>
      </c>
      <c r="X16" s="219">
        <v>2</v>
      </c>
      <c r="Y16" s="219">
        <v>0</v>
      </c>
      <c r="Z16" s="219">
        <v>2</v>
      </c>
      <c r="AA16" s="219">
        <v>1</v>
      </c>
      <c r="AB16" s="219">
        <v>0</v>
      </c>
      <c r="AC16" s="219">
        <v>1</v>
      </c>
      <c r="AD16" s="219">
        <v>1</v>
      </c>
      <c r="AE16" s="219">
        <v>1</v>
      </c>
      <c r="AF16" s="219">
        <v>6</v>
      </c>
      <c r="AG16" s="219">
        <v>1</v>
      </c>
      <c r="AH16" s="219">
        <v>7</v>
      </c>
      <c r="AI16" s="219">
        <v>1</v>
      </c>
      <c r="AJ16" s="219">
        <v>4</v>
      </c>
      <c r="AK16" s="219">
        <v>2</v>
      </c>
      <c r="AL16" s="219">
        <v>6</v>
      </c>
      <c r="AM16" s="219">
        <v>1</v>
      </c>
      <c r="AN16" s="219">
        <v>2</v>
      </c>
      <c r="AO16" s="219">
        <v>1</v>
      </c>
      <c r="AP16" s="219">
        <v>3</v>
      </c>
      <c r="AQ16" s="219">
        <v>1</v>
      </c>
      <c r="AR16" s="219">
        <v>14</v>
      </c>
      <c r="AS16" s="219">
        <v>9</v>
      </c>
      <c r="AT16" s="219">
        <v>23</v>
      </c>
      <c r="AU16" s="219">
        <v>6</v>
      </c>
      <c r="AV16" s="219">
        <v>0</v>
      </c>
      <c r="AW16" s="219">
        <v>0</v>
      </c>
      <c r="AX16" s="219">
        <v>0</v>
      </c>
      <c r="AY16" s="219">
        <v>0</v>
      </c>
      <c r="AZ16" s="219">
        <v>0</v>
      </c>
      <c r="BA16" s="219">
        <v>0</v>
      </c>
      <c r="BB16" s="219">
        <v>0</v>
      </c>
      <c r="BC16" s="219">
        <v>0</v>
      </c>
      <c r="BD16" s="219">
        <v>0</v>
      </c>
      <c r="BE16" s="219">
        <v>0</v>
      </c>
      <c r="BF16" s="219">
        <v>0</v>
      </c>
      <c r="BG16" s="219">
        <v>0</v>
      </c>
      <c r="BH16" s="219">
        <v>0</v>
      </c>
      <c r="BI16" s="219">
        <v>0</v>
      </c>
      <c r="BJ16" s="219">
        <v>0</v>
      </c>
      <c r="BK16" s="219">
        <v>0</v>
      </c>
      <c r="BL16" s="8">
        <v>21</v>
      </c>
      <c r="BM16" s="8">
        <v>12</v>
      </c>
      <c r="BN16" s="8">
        <v>33</v>
      </c>
      <c r="BO16" s="8">
        <v>9</v>
      </c>
    </row>
    <row r="17" spans="1:67" s="1" customFormat="1" x14ac:dyDescent="0.35">
      <c r="A17" s="5">
        <v>14</v>
      </c>
      <c r="B17" s="5">
        <v>62020147</v>
      </c>
      <c r="C17" s="4" t="s">
        <v>221</v>
      </c>
      <c r="D17" s="5">
        <v>3</v>
      </c>
      <c r="E17" s="5">
        <v>1</v>
      </c>
      <c r="F17" s="5">
        <v>4</v>
      </c>
      <c r="G17" s="5">
        <v>1</v>
      </c>
      <c r="H17" s="5">
        <v>5</v>
      </c>
      <c r="I17" s="5">
        <v>1</v>
      </c>
      <c r="J17" s="5">
        <v>6</v>
      </c>
      <c r="K17" s="5">
        <v>1</v>
      </c>
      <c r="L17" s="5">
        <v>3</v>
      </c>
      <c r="M17" s="5">
        <v>2</v>
      </c>
      <c r="N17" s="5">
        <v>5</v>
      </c>
      <c r="O17" s="5">
        <v>1</v>
      </c>
      <c r="P17" s="219">
        <v>11</v>
      </c>
      <c r="Q17" s="219">
        <v>4</v>
      </c>
      <c r="R17" s="219">
        <v>15</v>
      </c>
      <c r="S17" s="219">
        <v>3</v>
      </c>
      <c r="T17" s="219">
        <v>2</v>
      </c>
      <c r="U17" s="219">
        <v>2</v>
      </c>
      <c r="V17" s="219">
        <v>4</v>
      </c>
      <c r="W17" s="219">
        <v>1</v>
      </c>
      <c r="X17" s="219">
        <v>2</v>
      </c>
      <c r="Y17" s="219">
        <v>3</v>
      </c>
      <c r="Z17" s="219">
        <v>5</v>
      </c>
      <c r="AA17" s="219">
        <v>1</v>
      </c>
      <c r="AB17" s="219">
        <v>0</v>
      </c>
      <c r="AC17" s="219">
        <v>0</v>
      </c>
      <c r="AD17" s="219">
        <v>0</v>
      </c>
      <c r="AE17" s="219">
        <v>0</v>
      </c>
      <c r="AF17" s="219">
        <v>3</v>
      </c>
      <c r="AG17" s="219">
        <v>2</v>
      </c>
      <c r="AH17" s="219">
        <v>5</v>
      </c>
      <c r="AI17" s="219">
        <v>1</v>
      </c>
      <c r="AJ17" s="219">
        <v>1</v>
      </c>
      <c r="AK17" s="219">
        <v>1</v>
      </c>
      <c r="AL17" s="219">
        <v>2</v>
      </c>
      <c r="AM17" s="219">
        <v>1</v>
      </c>
      <c r="AN17" s="219">
        <v>2</v>
      </c>
      <c r="AO17" s="219">
        <v>0</v>
      </c>
      <c r="AP17" s="219">
        <v>2</v>
      </c>
      <c r="AQ17" s="219">
        <v>1</v>
      </c>
      <c r="AR17" s="219">
        <v>10</v>
      </c>
      <c r="AS17" s="219">
        <v>8</v>
      </c>
      <c r="AT17" s="219">
        <v>18</v>
      </c>
      <c r="AU17" s="219">
        <v>5</v>
      </c>
      <c r="AV17" s="219">
        <v>0</v>
      </c>
      <c r="AW17" s="219">
        <v>0</v>
      </c>
      <c r="AX17" s="219">
        <v>0</v>
      </c>
      <c r="AY17" s="219">
        <v>0</v>
      </c>
      <c r="AZ17" s="219">
        <v>0</v>
      </c>
      <c r="BA17" s="219">
        <v>0</v>
      </c>
      <c r="BB17" s="219">
        <v>0</v>
      </c>
      <c r="BC17" s="219">
        <v>0</v>
      </c>
      <c r="BD17" s="219">
        <v>0</v>
      </c>
      <c r="BE17" s="219">
        <v>0</v>
      </c>
      <c r="BF17" s="219">
        <v>0</v>
      </c>
      <c r="BG17" s="219">
        <v>0</v>
      </c>
      <c r="BH17" s="219">
        <v>0</v>
      </c>
      <c r="BI17" s="219">
        <v>0</v>
      </c>
      <c r="BJ17" s="219">
        <v>0</v>
      </c>
      <c r="BK17" s="219">
        <v>0</v>
      </c>
      <c r="BL17" s="8">
        <v>21</v>
      </c>
      <c r="BM17" s="8">
        <v>12</v>
      </c>
      <c r="BN17" s="8">
        <v>33</v>
      </c>
      <c r="BO17" s="8">
        <v>8</v>
      </c>
    </row>
    <row r="18" spans="1:67" s="1" customFormat="1" x14ac:dyDescent="0.35">
      <c r="A18" s="5">
        <v>15</v>
      </c>
      <c r="B18" s="5">
        <v>62020203</v>
      </c>
      <c r="C18" s="4" t="s">
        <v>273</v>
      </c>
      <c r="D18" s="5">
        <v>0</v>
      </c>
      <c r="E18" s="5">
        <v>0</v>
      </c>
      <c r="F18" s="5">
        <v>0</v>
      </c>
      <c r="G18" s="5">
        <v>0</v>
      </c>
      <c r="H18" s="5">
        <v>1</v>
      </c>
      <c r="I18" s="5">
        <v>1</v>
      </c>
      <c r="J18" s="5">
        <v>2</v>
      </c>
      <c r="K18" s="5">
        <v>1</v>
      </c>
      <c r="L18" s="5">
        <v>4</v>
      </c>
      <c r="M18" s="5">
        <v>4</v>
      </c>
      <c r="N18" s="5">
        <v>8</v>
      </c>
      <c r="O18" s="5">
        <v>1</v>
      </c>
      <c r="P18" s="219">
        <v>5</v>
      </c>
      <c r="Q18" s="219">
        <v>5</v>
      </c>
      <c r="R18" s="219">
        <v>10</v>
      </c>
      <c r="S18" s="219">
        <v>2</v>
      </c>
      <c r="T18" s="219">
        <v>1</v>
      </c>
      <c r="U18" s="219">
        <v>3</v>
      </c>
      <c r="V18" s="219">
        <v>4</v>
      </c>
      <c r="W18" s="219">
        <v>1</v>
      </c>
      <c r="X18" s="219">
        <v>1</v>
      </c>
      <c r="Y18" s="219">
        <v>4</v>
      </c>
      <c r="Z18" s="219">
        <v>5</v>
      </c>
      <c r="AA18" s="219">
        <v>1</v>
      </c>
      <c r="AB18" s="219">
        <v>1</v>
      </c>
      <c r="AC18" s="219">
        <v>1</v>
      </c>
      <c r="AD18" s="219">
        <v>2</v>
      </c>
      <c r="AE18" s="219">
        <v>1</v>
      </c>
      <c r="AF18" s="219">
        <v>2</v>
      </c>
      <c r="AG18" s="219">
        <v>0</v>
      </c>
      <c r="AH18" s="219">
        <v>2</v>
      </c>
      <c r="AI18" s="219">
        <v>1</v>
      </c>
      <c r="AJ18" s="219">
        <v>5</v>
      </c>
      <c r="AK18" s="219">
        <v>2</v>
      </c>
      <c r="AL18" s="219">
        <v>7</v>
      </c>
      <c r="AM18" s="219">
        <v>1</v>
      </c>
      <c r="AN18" s="219">
        <v>1</v>
      </c>
      <c r="AO18" s="219">
        <v>2</v>
      </c>
      <c r="AP18" s="219">
        <v>3</v>
      </c>
      <c r="AQ18" s="219">
        <v>1</v>
      </c>
      <c r="AR18" s="219">
        <v>11</v>
      </c>
      <c r="AS18" s="219">
        <v>12</v>
      </c>
      <c r="AT18" s="219">
        <v>23</v>
      </c>
      <c r="AU18" s="219">
        <v>6</v>
      </c>
      <c r="AV18" s="219">
        <v>0</v>
      </c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8">
        <v>16</v>
      </c>
      <c r="BM18" s="8">
        <v>17</v>
      </c>
      <c r="BN18" s="8">
        <v>33</v>
      </c>
      <c r="BO18" s="8">
        <v>8</v>
      </c>
    </row>
    <row r="19" spans="1:67" s="1" customFormat="1" x14ac:dyDescent="0.35">
      <c r="A19" s="5">
        <v>16</v>
      </c>
      <c r="B19" s="5">
        <v>62020064</v>
      </c>
      <c r="C19" s="4" t="s">
        <v>155</v>
      </c>
      <c r="D19" s="5">
        <v>6</v>
      </c>
      <c r="E19" s="5">
        <v>2</v>
      </c>
      <c r="F19" s="5">
        <v>8</v>
      </c>
      <c r="G19" s="5">
        <v>1</v>
      </c>
      <c r="H19" s="5">
        <v>1</v>
      </c>
      <c r="I19" s="5">
        <v>1</v>
      </c>
      <c r="J19" s="5">
        <v>2</v>
      </c>
      <c r="K19" s="5">
        <v>1</v>
      </c>
      <c r="L19" s="5">
        <v>4</v>
      </c>
      <c r="M19" s="5">
        <v>0</v>
      </c>
      <c r="N19" s="5">
        <v>4</v>
      </c>
      <c r="O19" s="5">
        <v>1</v>
      </c>
      <c r="P19" s="219">
        <v>11</v>
      </c>
      <c r="Q19" s="219">
        <v>3</v>
      </c>
      <c r="R19" s="219">
        <v>14</v>
      </c>
      <c r="S19" s="219">
        <v>3</v>
      </c>
      <c r="T19" s="219">
        <v>1</v>
      </c>
      <c r="U19" s="219">
        <v>2</v>
      </c>
      <c r="V19" s="219">
        <v>3</v>
      </c>
      <c r="W19" s="219">
        <v>1</v>
      </c>
      <c r="X19" s="219">
        <v>1</v>
      </c>
      <c r="Y19" s="219">
        <v>1</v>
      </c>
      <c r="Z19" s="219">
        <v>2</v>
      </c>
      <c r="AA19" s="219">
        <v>1</v>
      </c>
      <c r="AB19" s="219">
        <v>2</v>
      </c>
      <c r="AC19" s="219">
        <v>0</v>
      </c>
      <c r="AD19" s="219">
        <v>2</v>
      </c>
      <c r="AE19" s="219">
        <v>1</v>
      </c>
      <c r="AF19" s="219">
        <v>2</v>
      </c>
      <c r="AG19" s="219">
        <v>7</v>
      </c>
      <c r="AH19" s="219">
        <v>9</v>
      </c>
      <c r="AI19" s="219">
        <v>1</v>
      </c>
      <c r="AJ19" s="219">
        <v>0</v>
      </c>
      <c r="AK19" s="219">
        <v>3</v>
      </c>
      <c r="AL19" s="219">
        <v>3</v>
      </c>
      <c r="AM19" s="219">
        <v>1</v>
      </c>
      <c r="AN19" s="219">
        <v>1</v>
      </c>
      <c r="AO19" s="219">
        <v>0</v>
      </c>
      <c r="AP19" s="219">
        <v>1</v>
      </c>
      <c r="AQ19" s="219">
        <v>1</v>
      </c>
      <c r="AR19" s="219">
        <v>7</v>
      </c>
      <c r="AS19" s="219">
        <v>13</v>
      </c>
      <c r="AT19" s="219">
        <v>20</v>
      </c>
      <c r="AU19" s="219">
        <v>6</v>
      </c>
      <c r="AV19" s="219">
        <v>0</v>
      </c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8">
        <v>18</v>
      </c>
      <c r="BM19" s="8">
        <v>16</v>
      </c>
      <c r="BN19" s="8">
        <v>34</v>
      </c>
      <c r="BO19" s="8">
        <v>9</v>
      </c>
    </row>
    <row r="20" spans="1:67" s="1" customFormat="1" x14ac:dyDescent="0.35">
      <c r="A20" s="5">
        <v>17</v>
      </c>
      <c r="B20" s="5">
        <v>62020124</v>
      </c>
      <c r="C20" s="4" t="s">
        <v>204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1</v>
      </c>
      <c r="K20" s="5">
        <v>1</v>
      </c>
      <c r="L20" s="5">
        <v>1</v>
      </c>
      <c r="M20" s="5">
        <v>0</v>
      </c>
      <c r="N20" s="5">
        <v>1</v>
      </c>
      <c r="O20" s="5">
        <v>1</v>
      </c>
      <c r="P20" s="219">
        <v>1</v>
      </c>
      <c r="Q20" s="219">
        <v>1</v>
      </c>
      <c r="R20" s="219">
        <v>2</v>
      </c>
      <c r="S20" s="219">
        <v>2</v>
      </c>
      <c r="T20" s="219">
        <v>2</v>
      </c>
      <c r="U20" s="219">
        <v>3</v>
      </c>
      <c r="V20" s="219">
        <v>5</v>
      </c>
      <c r="W20" s="219">
        <v>1</v>
      </c>
      <c r="X20" s="219">
        <v>4</v>
      </c>
      <c r="Y20" s="219">
        <v>3</v>
      </c>
      <c r="Z20" s="219">
        <v>7</v>
      </c>
      <c r="AA20" s="219">
        <v>1</v>
      </c>
      <c r="AB20" s="219">
        <v>2</v>
      </c>
      <c r="AC20" s="219">
        <v>2</v>
      </c>
      <c r="AD20" s="219">
        <v>4</v>
      </c>
      <c r="AE20" s="219">
        <v>1</v>
      </c>
      <c r="AF20" s="219">
        <v>3</v>
      </c>
      <c r="AG20" s="219">
        <v>2</v>
      </c>
      <c r="AH20" s="219">
        <v>5</v>
      </c>
      <c r="AI20" s="219">
        <v>1</v>
      </c>
      <c r="AJ20" s="219">
        <v>1</v>
      </c>
      <c r="AK20" s="219">
        <v>5</v>
      </c>
      <c r="AL20" s="219">
        <v>6</v>
      </c>
      <c r="AM20" s="219">
        <v>1</v>
      </c>
      <c r="AN20" s="219">
        <v>4</v>
      </c>
      <c r="AO20" s="219">
        <v>1</v>
      </c>
      <c r="AP20" s="219">
        <v>5</v>
      </c>
      <c r="AQ20" s="219">
        <v>1</v>
      </c>
      <c r="AR20" s="219">
        <v>16</v>
      </c>
      <c r="AS20" s="219">
        <v>16</v>
      </c>
      <c r="AT20" s="219">
        <v>32</v>
      </c>
      <c r="AU20" s="219">
        <v>6</v>
      </c>
      <c r="AV20" s="219">
        <v>0</v>
      </c>
      <c r="AW20" s="219">
        <v>0</v>
      </c>
      <c r="AX20" s="219">
        <v>0</v>
      </c>
      <c r="AY20" s="219">
        <v>0</v>
      </c>
      <c r="AZ20" s="219">
        <v>0</v>
      </c>
      <c r="BA20" s="219">
        <v>0</v>
      </c>
      <c r="BB20" s="219">
        <v>0</v>
      </c>
      <c r="BC20" s="219">
        <v>0</v>
      </c>
      <c r="BD20" s="219">
        <v>0</v>
      </c>
      <c r="BE20" s="219">
        <v>0</v>
      </c>
      <c r="BF20" s="219">
        <v>0</v>
      </c>
      <c r="BG20" s="219">
        <v>0</v>
      </c>
      <c r="BH20" s="219">
        <v>0</v>
      </c>
      <c r="BI20" s="219">
        <v>0</v>
      </c>
      <c r="BJ20" s="219">
        <v>0</v>
      </c>
      <c r="BK20" s="219">
        <v>0</v>
      </c>
      <c r="BL20" s="8">
        <v>17</v>
      </c>
      <c r="BM20" s="8">
        <v>17</v>
      </c>
      <c r="BN20" s="8">
        <v>34</v>
      </c>
      <c r="BO20" s="8">
        <v>8</v>
      </c>
    </row>
    <row r="21" spans="1:67" s="1" customFormat="1" x14ac:dyDescent="0.35">
      <c r="A21" s="5">
        <v>18</v>
      </c>
      <c r="B21" s="5">
        <v>62020160</v>
      </c>
      <c r="C21" s="4" t="s">
        <v>232</v>
      </c>
      <c r="D21" s="5">
        <v>0</v>
      </c>
      <c r="E21" s="5">
        <v>0</v>
      </c>
      <c r="F21" s="5">
        <v>0</v>
      </c>
      <c r="G21" s="5">
        <v>0</v>
      </c>
      <c r="H21" s="5">
        <v>5</v>
      </c>
      <c r="I21" s="5">
        <v>1</v>
      </c>
      <c r="J21" s="5">
        <v>6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219">
        <v>5</v>
      </c>
      <c r="Q21" s="219">
        <v>1</v>
      </c>
      <c r="R21" s="219">
        <v>6</v>
      </c>
      <c r="S21" s="219">
        <v>1</v>
      </c>
      <c r="T21" s="219">
        <v>0</v>
      </c>
      <c r="U21" s="219">
        <v>0</v>
      </c>
      <c r="V21" s="219">
        <v>0</v>
      </c>
      <c r="W21" s="219">
        <v>0</v>
      </c>
      <c r="X21" s="219">
        <v>4</v>
      </c>
      <c r="Y21" s="219">
        <v>6</v>
      </c>
      <c r="Z21" s="219">
        <v>10</v>
      </c>
      <c r="AA21" s="219">
        <v>1</v>
      </c>
      <c r="AB21" s="219">
        <v>1</v>
      </c>
      <c r="AC21" s="219">
        <v>0</v>
      </c>
      <c r="AD21" s="219">
        <v>1</v>
      </c>
      <c r="AE21" s="219">
        <v>1</v>
      </c>
      <c r="AF21" s="219">
        <v>6</v>
      </c>
      <c r="AG21" s="219">
        <v>2</v>
      </c>
      <c r="AH21" s="219">
        <v>8</v>
      </c>
      <c r="AI21" s="219">
        <v>1</v>
      </c>
      <c r="AJ21" s="219">
        <v>3</v>
      </c>
      <c r="AK21" s="219">
        <v>2</v>
      </c>
      <c r="AL21" s="219">
        <v>5</v>
      </c>
      <c r="AM21" s="219">
        <v>1</v>
      </c>
      <c r="AN21" s="219">
        <v>4</v>
      </c>
      <c r="AO21" s="219">
        <v>0</v>
      </c>
      <c r="AP21" s="219">
        <v>4</v>
      </c>
      <c r="AQ21" s="219">
        <v>1</v>
      </c>
      <c r="AR21" s="219">
        <v>18</v>
      </c>
      <c r="AS21" s="219">
        <v>10</v>
      </c>
      <c r="AT21" s="219">
        <v>28</v>
      </c>
      <c r="AU21" s="219">
        <v>5</v>
      </c>
      <c r="AV21" s="219">
        <v>0</v>
      </c>
      <c r="AW21" s="219">
        <v>0</v>
      </c>
      <c r="AX21" s="219">
        <v>0</v>
      </c>
      <c r="AY21" s="219">
        <v>0</v>
      </c>
      <c r="AZ21" s="219">
        <v>0</v>
      </c>
      <c r="BA21" s="219">
        <v>0</v>
      </c>
      <c r="BB21" s="219">
        <v>0</v>
      </c>
      <c r="BC21" s="219">
        <v>0</v>
      </c>
      <c r="BD21" s="219">
        <v>0</v>
      </c>
      <c r="BE21" s="219">
        <v>0</v>
      </c>
      <c r="BF21" s="219">
        <v>0</v>
      </c>
      <c r="BG21" s="219">
        <v>0</v>
      </c>
      <c r="BH21" s="219">
        <v>0</v>
      </c>
      <c r="BI21" s="219">
        <v>0</v>
      </c>
      <c r="BJ21" s="219">
        <v>0</v>
      </c>
      <c r="BK21" s="219">
        <v>0</v>
      </c>
      <c r="BL21" s="8">
        <v>23</v>
      </c>
      <c r="BM21" s="8">
        <v>11</v>
      </c>
      <c r="BN21" s="8">
        <v>34</v>
      </c>
      <c r="BO21" s="8">
        <v>6</v>
      </c>
    </row>
    <row r="22" spans="1:67" s="1" customFormat="1" x14ac:dyDescent="0.35">
      <c r="A22" s="5">
        <v>19</v>
      </c>
      <c r="B22" s="5">
        <v>62020008</v>
      </c>
      <c r="C22" s="4" t="s">
        <v>104</v>
      </c>
      <c r="D22" s="5">
        <v>1</v>
      </c>
      <c r="E22" s="5">
        <v>0</v>
      </c>
      <c r="F22" s="5">
        <v>1</v>
      </c>
      <c r="G22" s="5">
        <v>1</v>
      </c>
      <c r="H22" s="5">
        <v>1</v>
      </c>
      <c r="I22" s="5">
        <v>2</v>
      </c>
      <c r="J22" s="5">
        <v>3</v>
      </c>
      <c r="K22" s="5">
        <v>1</v>
      </c>
      <c r="L22" s="5">
        <v>4</v>
      </c>
      <c r="M22" s="5">
        <v>2</v>
      </c>
      <c r="N22" s="5">
        <v>6</v>
      </c>
      <c r="O22" s="5">
        <v>1</v>
      </c>
      <c r="P22" s="219">
        <v>6</v>
      </c>
      <c r="Q22" s="219">
        <v>4</v>
      </c>
      <c r="R22" s="219">
        <v>10</v>
      </c>
      <c r="S22" s="219">
        <v>3</v>
      </c>
      <c r="T22" s="219">
        <v>1</v>
      </c>
      <c r="U22" s="219">
        <v>1</v>
      </c>
      <c r="V22" s="219">
        <v>2</v>
      </c>
      <c r="W22" s="219">
        <v>1</v>
      </c>
      <c r="X22" s="219">
        <v>5</v>
      </c>
      <c r="Y22" s="219">
        <v>1</v>
      </c>
      <c r="Z22" s="219">
        <v>6</v>
      </c>
      <c r="AA22" s="219">
        <v>1</v>
      </c>
      <c r="AB22" s="219">
        <v>2</v>
      </c>
      <c r="AC22" s="219">
        <v>2</v>
      </c>
      <c r="AD22" s="219">
        <v>4</v>
      </c>
      <c r="AE22" s="219">
        <v>1</v>
      </c>
      <c r="AF22" s="219">
        <v>1</v>
      </c>
      <c r="AG22" s="219">
        <v>2</v>
      </c>
      <c r="AH22" s="219">
        <v>3</v>
      </c>
      <c r="AI22" s="219">
        <v>1</v>
      </c>
      <c r="AJ22" s="219">
        <v>4</v>
      </c>
      <c r="AK22" s="219">
        <v>2</v>
      </c>
      <c r="AL22" s="219">
        <v>6</v>
      </c>
      <c r="AM22" s="219">
        <v>1</v>
      </c>
      <c r="AN22" s="219">
        <v>4</v>
      </c>
      <c r="AO22" s="219">
        <v>2</v>
      </c>
      <c r="AP22" s="219">
        <v>6</v>
      </c>
      <c r="AQ22" s="219">
        <v>1</v>
      </c>
      <c r="AR22" s="219">
        <v>17</v>
      </c>
      <c r="AS22" s="219">
        <v>10</v>
      </c>
      <c r="AT22" s="219">
        <v>27</v>
      </c>
      <c r="AU22" s="219">
        <v>6</v>
      </c>
      <c r="AV22" s="219">
        <v>0</v>
      </c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8">
        <v>23</v>
      </c>
      <c r="BM22" s="8">
        <v>14</v>
      </c>
      <c r="BN22" s="8">
        <v>37</v>
      </c>
      <c r="BO22" s="8">
        <v>9</v>
      </c>
    </row>
    <row r="23" spans="1:67" s="1" customFormat="1" x14ac:dyDescent="0.35">
      <c r="A23" s="5">
        <v>20</v>
      </c>
      <c r="B23" s="5">
        <v>62020055</v>
      </c>
      <c r="C23" s="4" t="s">
        <v>146</v>
      </c>
      <c r="D23" s="5">
        <v>0</v>
      </c>
      <c r="E23" s="5">
        <v>0</v>
      </c>
      <c r="F23" s="5">
        <v>0</v>
      </c>
      <c r="G23" s="5">
        <v>0</v>
      </c>
      <c r="H23" s="5">
        <v>1</v>
      </c>
      <c r="I23" s="5">
        <v>5</v>
      </c>
      <c r="J23" s="5">
        <v>6</v>
      </c>
      <c r="K23" s="5">
        <v>1</v>
      </c>
      <c r="L23" s="5">
        <v>2</v>
      </c>
      <c r="M23" s="5">
        <v>2</v>
      </c>
      <c r="N23" s="5">
        <v>4</v>
      </c>
      <c r="O23" s="5">
        <v>1</v>
      </c>
      <c r="P23" s="219">
        <v>3</v>
      </c>
      <c r="Q23" s="219">
        <v>7</v>
      </c>
      <c r="R23" s="219">
        <v>10</v>
      </c>
      <c r="S23" s="219">
        <v>2</v>
      </c>
      <c r="T23" s="219">
        <v>1</v>
      </c>
      <c r="U23" s="219">
        <v>0</v>
      </c>
      <c r="V23" s="219">
        <v>1</v>
      </c>
      <c r="W23" s="219">
        <v>1</v>
      </c>
      <c r="X23" s="219">
        <v>2</v>
      </c>
      <c r="Y23" s="219">
        <v>1</v>
      </c>
      <c r="Z23" s="219">
        <v>3</v>
      </c>
      <c r="AA23" s="219">
        <v>1</v>
      </c>
      <c r="AB23" s="219">
        <v>3</v>
      </c>
      <c r="AC23" s="219">
        <v>2</v>
      </c>
      <c r="AD23" s="219">
        <v>5</v>
      </c>
      <c r="AE23" s="219">
        <v>1</v>
      </c>
      <c r="AF23" s="219">
        <v>5</v>
      </c>
      <c r="AG23" s="219">
        <v>2</v>
      </c>
      <c r="AH23" s="219">
        <v>7</v>
      </c>
      <c r="AI23" s="219">
        <v>1</v>
      </c>
      <c r="AJ23" s="219">
        <v>2</v>
      </c>
      <c r="AK23" s="219">
        <v>2</v>
      </c>
      <c r="AL23" s="219">
        <v>4</v>
      </c>
      <c r="AM23" s="219">
        <v>1</v>
      </c>
      <c r="AN23" s="219">
        <v>6</v>
      </c>
      <c r="AO23" s="219">
        <v>2</v>
      </c>
      <c r="AP23" s="219">
        <v>8</v>
      </c>
      <c r="AQ23" s="219">
        <v>1</v>
      </c>
      <c r="AR23" s="219">
        <v>19</v>
      </c>
      <c r="AS23" s="219">
        <v>9</v>
      </c>
      <c r="AT23" s="219">
        <v>28</v>
      </c>
      <c r="AU23" s="219">
        <v>6</v>
      </c>
      <c r="AV23" s="219">
        <v>0</v>
      </c>
      <c r="AW23" s="219">
        <v>0</v>
      </c>
      <c r="AX23" s="219">
        <v>0</v>
      </c>
      <c r="AY23" s="219">
        <v>0</v>
      </c>
      <c r="AZ23" s="219">
        <v>0</v>
      </c>
      <c r="BA23" s="219">
        <v>0</v>
      </c>
      <c r="BB23" s="219">
        <v>0</v>
      </c>
      <c r="BC23" s="219">
        <v>0</v>
      </c>
      <c r="BD23" s="219">
        <v>0</v>
      </c>
      <c r="BE23" s="219">
        <v>0</v>
      </c>
      <c r="BF23" s="219">
        <v>0</v>
      </c>
      <c r="BG23" s="219">
        <v>0</v>
      </c>
      <c r="BH23" s="219">
        <v>0</v>
      </c>
      <c r="BI23" s="219">
        <v>0</v>
      </c>
      <c r="BJ23" s="219">
        <v>0</v>
      </c>
      <c r="BK23" s="219">
        <v>0</v>
      </c>
      <c r="BL23" s="8">
        <v>22</v>
      </c>
      <c r="BM23" s="8">
        <v>16</v>
      </c>
      <c r="BN23" s="8">
        <v>38</v>
      </c>
      <c r="BO23" s="8">
        <v>8</v>
      </c>
    </row>
    <row r="24" spans="1:67" s="1" customFormat="1" x14ac:dyDescent="0.35">
      <c r="A24" s="5">
        <v>21</v>
      </c>
      <c r="B24" s="5">
        <v>62020128</v>
      </c>
      <c r="C24" s="4" t="s">
        <v>206</v>
      </c>
      <c r="D24" s="5">
        <v>1</v>
      </c>
      <c r="E24" s="5">
        <v>2</v>
      </c>
      <c r="F24" s="5">
        <v>3</v>
      </c>
      <c r="G24" s="5">
        <v>1</v>
      </c>
      <c r="H24" s="5">
        <v>4</v>
      </c>
      <c r="I24" s="5">
        <v>2</v>
      </c>
      <c r="J24" s="5">
        <v>6</v>
      </c>
      <c r="K24" s="5">
        <v>1</v>
      </c>
      <c r="L24" s="5">
        <v>1</v>
      </c>
      <c r="M24" s="5">
        <v>1</v>
      </c>
      <c r="N24" s="5">
        <v>2</v>
      </c>
      <c r="O24" s="5">
        <v>1</v>
      </c>
      <c r="P24" s="219">
        <v>6</v>
      </c>
      <c r="Q24" s="219">
        <v>5</v>
      </c>
      <c r="R24" s="219">
        <v>11</v>
      </c>
      <c r="S24" s="219">
        <v>3</v>
      </c>
      <c r="T24" s="219">
        <v>5</v>
      </c>
      <c r="U24" s="219">
        <v>0</v>
      </c>
      <c r="V24" s="219">
        <v>5</v>
      </c>
      <c r="W24" s="219">
        <v>1</v>
      </c>
      <c r="X24" s="219">
        <v>0</v>
      </c>
      <c r="Y24" s="219">
        <v>2</v>
      </c>
      <c r="Z24" s="219">
        <v>2</v>
      </c>
      <c r="AA24" s="219">
        <v>1</v>
      </c>
      <c r="AB24" s="219">
        <v>1</v>
      </c>
      <c r="AC24" s="219">
        <v>5</v>
      </c>
      <c r="AD24" s="219">
        <v>6</v>
      </c>
      <c r="AE24" s="219">
        <v>1</v>
      </c>
      <c r="AF24" s="219">
        <v>4</v>
      </c>
      <c r="AG24" s="219">
        <v>3</v>
      </c>
      <c r="AH24" s="219">
        <v>7</v>
      </c>
      <c r="AI24" s="219">
        <v>1</v>
      </c>
      <c r="AJ24" s="219">
        <v>2</v>
      </c>
      <c r="AK24" s="219">
        <v>1</v>
      </c>
      <c r="AL24" s="219">
        <v>3</v>
      </c>
      <c r="AM24" s="219">
        <v>1</v>
      </c>
      <c r="AN24" s="219">
        <v>2</v>
      </c>
      <c r="AO24" s="219">
        <v>2</v>
      </c>
      <c r="AP24" s="219">
        <v>4</v>
      </c>
      <c r="AQ24" s="219">
        <v>1</v>
      </c>
      <c r="AR24" s="219">
        <v>14</v>
      </c>
      <c r="AS24" s="219">
        <v>13</v>
      </c>
      <c r="AT24" s="219">
        <v>27</v>
      </c>
      <c r="AU24" s="219">
        <v>6</v>
      </c>
      <c r="AV24" s="219">
        <v>0</v>
      </c>
      <c r="AW24" s="219">
        <v>0</v>
      </c>
      <c r="AX24" s="219">
        <v>0</v>
      </c>
      <c r="AY24" s="219">
        <v>0</v>
      </c>
      <c r="AZ24" s="219">
        <v>0</v>
      </c>
      <c r="BA24" s="219">
        <v>0</v>
      </c>
      <c r="BB24" s="219">
        <v>0</v>
      </c>
      <c r="BC24" s="219">
        <v>0</v>
      </c>
      <c r="BD24" s="219">
        <v>0</v>
      </c>
      <c r="BE24" s="219">
        <v>0</v>
      </c>
      <c r="BF24" s="219">
        <v>0</v>
      </c>
      <c r="BG24" s="219">
        <v>0</v>
      </c>
      <c r="BH24" s="219">
        <v>0</v>
      </c>
      <c r="BI24" s="219">
        <v>0</v>
      </c>
      <c r="BJ24" s="219">
        <v>0</v>
      </c>
      <c r="BK24" s="219">
        <v>0</v>
      </c>
      <c r="BL24" s="8">
        <v>20</v>
      </c>
      <c r="BM24" s="8">
        <v>18</v>
      </c>
      <c r="BN24" s="8">
        <v>38</v>
      </c>
      <c r="BO24" s="8">
        <v>9</v>
      </c>
    </row>
    <row r="25" spans="1:67" s="1" customFormat="1" x14ac:dyDescent="0.35">
      <c r="A25" s="5">
        <v>22</v>
      </c>
      <c r="B25" s="5">
        <v>62020190</v>
      </c>
      <c r="C25" s="4" t="s">
        <v>260</v>
      </c>
      <c r="D25" s="5">
        <v>1</v>
      </c>
      <c r="E25" s="5">
        <v>1</v>
      </c>
      <c r="F25" s="5">
        <v>2</v>
      </c>
      <c r="G25" s="5">
        <v>1</v>
      </c>
      <c r="H25" s="5">
        <v>2</v>
      </c>
      <c r="I25" s="5">
        <v>3</v>
      </c>
      <c r="J25" s="5">
        <v>5</v>
      </c>
      <c r="K25" s="5">
        <v>1</v>
      </c>
      <c r="L25" s="5">
        <v>2</v>
      </c>
      <c r="M25" s="5">
        <v>0</v>
      </c>
      <c r="N25" s="5">
        <v>2</v>
      </c>
      <c r="O25" s="5">
        <v>1</v>
      </c>
      <c r="P25" s="219">
        <v>5</v>
      </c>
      <c r="Q25" s="219">
        <v>4</v>
      </c>
      <c r="R25" s="219">
        <v>9</v>
      </c>
      <c r="S25" s="219">
        <v>3</v>
      </c>
      <c r="T25" s="219">
        <v>3</v>
      </c>
      <c r="U25" s="219">
        <v>2</v>
      </c>
      <c r="V25" s="219">
        <v>5</v>
      </c>
      <c r="W25" s="219">
        <v>1</v>
      </c>
      <c r="X25" s="219">
        <v>1</v>
      </c>
      <c r="Y25" s="219">
        <v>4</v>
      </c>
      <c r="Z25" s="219">
        <v>5</v>
      </c>
      <c r="AA25" s="219">
        <v>1</v>
      </c>
      <c r="AB25" s="219">
        <v>1</v>
      </c>
      <c r="AC25" s="219">
        <v>1</v>
      </c>
      <c r="AD25" s="219">
        <v>2</v>
      </c>
      <c r="AE25" s="219">
        <v>1</v>
      </c>
      <c r="AF25" s="219">
        <v>4</v>
      </c>
      <c r="AG25" s="219">
        <v>3</v>
      </c>
      <c r="AH25" s="219">
        <v>7</v>
      </c>
      <c r="AI25" s="219">
        <v>1</v>
      </c>
      <c r="AJ25" s="219">
        <v>2</v>
      </c>
      <c r="AK25" s="219">
        <v>2</v>
      </c>
      <c r="AL25" s="219">
        <v>4</v>
      </c>
      <c r="AM25" s="219">
        <v>1</v>
      </c>
      <c r="AN25" s="219">
        <v>2</v>
      </c>
      <c r="AO25" s="219">
        <v>4</v>
      </c>
      <c r="AP25" s="219">
        <v>6</v>
      </c>
      <c r="AQ25" s="219">
        <v>1</v>
      </c>
      <c r="AR25" s="219">
        <v>13</v>
      </c>
      <c r="AS25" s="219">
        <v>16</v>
      </c>
      <c r="AT25" s="219">
        <v>29</v>
      </c>
      <c r="AU25" s="219">
        <v>6</v>
      </c>
      <c r="AV25" s="219">
        <v>0</v>
      </c>
      <c r="AW25" s="219">
        <v>0</v>
      </c>
      <c r="AX25" s="219">
        <v>0</v>
      </c>
      <c r="AY25" s="219">
        <v>0</v>
      </c>
      <c r="AZ25" s="219">
        <v>0</v>
      </c>
      <c r="BA25" s="219">
        <v>0</v>
      </c>
      <c r="BB25" s="219">
        <v>0</v>
      </c>
      <c r="BC25" s="219">
        <v>0</v>
      </c>
      <c r="BD25" s="219">
        <v>0</v>
      </c>
      <c r="BE25" s="219">
        <v>0</v>
      </c>
      <c r="BF25" s="219">
        <v>0</v>
      </c>
      <c r="BG25" s="219">
        <v>0</v>
      </c>
      <c r="BH25" s="219">
        <v>0</v>
      </c>
      <c r="BI25" s="219">
        <v>0</v>
      </c>
      <c r="BJ25" s="219">
        <v>0</v>
      </c>
      <c r="BK25" s="219">
        <v>0</v>
      </c>
      <c r="BL25" s="8">
        <v>18</v>
      </c>
      <c r="BM25" s="8">
        <v>20</v>
      </c>
      <c r="BN25" s="8">
        <v>38</v>
      </c>
      <c r="BO25" s="8">
        <v>9</v>
      </c>
    </row>
    <row r="26" spans="1:67" s="1" customFormat="1" x14ac:dyDescent="0.35">
      <c r="A26" s="5">
        <v>23</v>
      </c>
      <c r="B26" s="5">
        <v>62020192</v>
      </c>
      <c r="C26" s="4" t="s">
        <v>262</v>
      </c>
      <c r="D26" s="5">
        <v>1</v>
      </c>
      <c r="E26" s="5">
        <v>0</v>
      </c>
      <c r="F26" s="5">
        <v>1</v>
      </c>
      <c r="G26" s="5">
        <v>1</v>
      </c>
      <c r="H26" s="5">
        <v>1</v>
      </c>
      <c r="I26" s="5">
        <v>1</v>
      </c>
      <c r="J26" s="5">
        <v>2</v>
      </c>
      <c r="K26" s="5">
        <v>1</v>
      </c>
      <c r="L26" s="5">
        <v>2</v>
      </c>
      <c r="M26" s="5">
        <v>1</v>
      </c>
      <c r="N26" s="5">
        <v>3</v>
      </c>
      <c r="O26" s="5">
        <v>1</v>
      </c>
      <c r="P26" s="219">
        <v>4</v>
      </c>
      <c r="Q26" s="219">
        <v>2</v>
      </c>
      <c r="R26" s="219">
        <v>6</v>
      </c>
      <c r="S26" s="219">
        <v>3</v>
      </c>
      <c r="T26" s="219">
        <v>1</v>
      </c>
      <c r="U26" s="219">
        <v>0</v>
      </c>
      <c r="V26" s="219">
        <v>1</v>
      </c>
      <c r="W26" s="219">
        <v>1</v>
      </c>
      <c r="X26" s="219">
        <v>3</v>
      </c>
      <c r="Y26" s="219">
        <v>0</v>
      </c>
      <c r="Z26" s="219">
        <v>3</v>
      </c>
      <c r="AA26" s="219">
        <v>1</v>
      </c>
      <c r="AB26" s="219">
        <v>3</v>
      </c>
      <c r="AC26" s="219">
        <v>0</v>
      </c>
      <c r="AD26" s="219">
        <v>3</v>
      </c>
      <c r="AE26" s="219">
        <v>1</v>
      </c>
      <c r="AF26" s="219">
        <v>2</v>
      </c>
      <c r="AG26" s="219">
        <v>5</v>
      </c>
      <c r="AH26" s="219">
        <v>7</v>
      </c>
      <c r="AI26" s="219">
        <v>1</v>
      </c>
      <c r="AJ26" s="219">
        <v>3</v>
      </c>
      <c r="AK26" s="219">
        <v>4</v>
      </c>
      <c r="AL26" s="219">
        <v>7</v>
      </c>
      <c r="AM26" s="219">
        <v>1</v>
      </c>
      <c r="AN26" s="219">
        <v>5</v>
      </c>
      <c r="AO26" s="219">
        <v>6</v>
      </c>
      <c r="AP26" s="219">
        <v>11</v>
      </c>
      <c r="AQ26" s="219">
        <v>1</v>
      </c>
      <c r="AR26" s="219">
        <v>17</v>
      </c>
      <c r="AS26" s="219">
        <v>15</v>
      </c>
      <c r="AT26" s="219">
        <v>32</v>
      </c>
      <c r="AU26" s="219">
        <v>6</v>
      </c>
      <c r="AV26" s="219">
        <v>0</v>
      </c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8">
        <v>21</v>
      </c>
      <c r="BM26" s="8">
        <v>17</v>
      </c>
      <c r="BN26" s="8">
        <v>38</v>
      </c>
      <c r="BO26" s="8">
        <v>9</v>
      </c>
    </row>
    <row r="27" spans="1:67" s="1" customFormat="1" x14ac:dyDescent="0.35">
      <c r="A27" s="5">
        <v>24</v>
      </c>
      <c r="B27" s="5">
        <v>62020014</v>
      </c>
      <c r="C27" s="4" t="s">
        <v>110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3</v>
      </c>
      <c r="J27" s="5">
        <v>3</v>
      </c>
      <c r="K27" s="5">
        <v>1</v>
      </c>
      <c r="L27" s="5">
        <v>2</v>
      </c>
      <c r="M27" s="5">
        <v>3</v>
      </c>
      <c r="N27" s="5">
        <v>5</v>
      </c>
      <c r="O27" s="5">
        <v>1</v>
      </c>
      <c r="P27" s="219">
        <v>2</v>
      </c>
      <c r="Q27" s="219">
        <v>6</v>
      </c>
      <c r="R27" s="219">
        <v>8</v>
      </c>
      <c r="S27" s="219">
        <v>2</v>
      </c>
      <c r="T27" s="219">
        <v>2</v>
      </c>
      <c r="U27" s="219">
        <v>1</v>
      </c>
      <c r="V27" s="219">
        <v>3</v>
      </c>
      <c r="W27" s="219">
        <v>1</v>
      </c>
      <c r="X27" s="219">
        <v>3</v>
      </c>
      <c r="Y27" s="219">
        <v>5</v>
      </c>
      <c r="Z27" s="219">
        <v>8</v>
      </c>
      <c r="AA27" s="219">
        <v>1</v>
      </c>
      <c r="AB27" s="219">
        <v>1</v>
      </c>
      <c r="AC27" s="219">
        <v>1</v>
      </c>
      <c r="AD27" s="219">
        <v>2</v>
      </c>
      <c r="AE27" s="219">
        <v>1</v>
      </c>
      <c r="AF27" s="219">
        <v>2</v>
      </c>
      <c r="AG27" s="219">
        <v>4</v>
      </c>
      <c r="AH27" s="219">
        <v>6</v>
      </c>
      <c r="AI27" s="219">
        <v>1</v>
      </c>
      <c r="AJ27" s="219">
        <v>5</v>
      </c>
      <c r="AK27" s="219">
        <v>6</v>
      </c>
      <c r="AL27" s="219">
        <v>11</v>
      </c>
      <c r="AM27" s="219">
        <v>1</v>
      </c>
      <c r="AN27" s="219">
        <v>1</v>
      </c>
      <c r="AO27" s="219">
        <v>1</v>
      </c>
      <c r="AP27" s="219">
        <v>2</v>
      </c>
      <c r="AQ27" s="219">
        <v>1</v>
      </c>
      <c r="AR27" s="219">
        <v>14</v>
      </c>
      <c r="AS27" s="219">
        <v>18</v>
      </c>
      <c r="AT27" s="219">
        <v>32</v>
      </c>
      <c r="AU27" s="219">
        <v>6</v>
      </c>
      <c r="AV27" s="219">
        <v>0</v>
      </c>
      <c r="AW27" s="219">
        <v>0</v>
      </c>
      <c r="AX27" s="219">
        <v>0</v>
      </c>
      <c r="AY27" s="219">
        <v>0</v>
      </c>
      <c r="AZ27" s="219">
        <v>0</v>
      </c>
      <c r="BA27" s="219">
        <v>0</v>
      </c>
      <c r="BB27" s="219">
        <v>0</v>
      </c>
      <c r="BC27" s="219">
        <v>0</v>
      </c>
      <c r="BD27" s="219">
        <v>0</v>
      </c>
      <c r="BE27" s="219">
        <v>0</v>
      </c>
      <c r="BF27" s="219">
        <v>0</v>
      </c>
      <c r="BG27" s="219">
        <v>0</v>
      </c>
      <c r="BH27" s="219">
        <v>0</v>
      </c>
      <c r="BI27" s="219">
        <v>0</v>
      </c>
      <c r="BJ27" s="219">
        <v>0</v>
      </c>
      <c r="BK27" s="219">
        <v>0</v>
      </c>
      <c r="BL27" s="8">
        <v>16</v>
      </c>
      <c r="BM27" s="8">
        <v>24</v>
      </c>
      <c r="BN27" s="8">
        <v>40</v>
      </c>
      <c r="BO27" s="8">
        <v>8</v>
      </c>
    </row>
    <row r="28" spans="1:67" s="1" customFormat="1" x14ac:dyDescent="0.35">
      <c r="A28" s="5">
        <v>25</v>
      </c>
      <c r="B28" s="5">
        <v>62020075</v>
      </c>
      <c r="C28" s="4" t="s">
        <v>164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5">
        <v>2</v>
      </c>
      <c r="J28" s="5">
        <v>3</v>
      </c>
      <c r="K28" s="5">
        <v>1</v>
      </c>
      <c r="L28" s="5">
        <v>1</v>
      </c>
      <c r="M28" s="5">
        <v>2</v>
      </c>
      <c r="N28" s="5">
        <v>3</v>
      </c>
      <c r="O28" s="5">
        <v>1</v>
      </c>
      <c r="P28" s="219">
        <v>2</v>
      </c>
      <c r="Q28" s="219">
        <v>4</v>
      </c>
      <c r="R28" s="219">
        <v>6</v>
      </c>
      <c r="S28" s="219">
        <v>2</v>
      </c>
      <c r="T28" s="219">
        <v>2</v>
      </c>
      <c r="U28" s="219">
        <v>0</v>
      </c>
      <c r="V28" s="219">
        <v>2</v>
      </c>
      <c r="W28" s="219">
        <v>1</v>
      </c>
      <c r="X28" s="219">
        <v>5</v>
      </c>
      <c r="Y28" s="219">
        <v>1</v>
      </c>
      <c r="Z28" s="219">
        <v>6</v>
      </c>
      <c r="AA28" s="219">
        <v>1</v>
      </c>
      <c r="AB28" s="219">
        <v>1</v>
      </c>
      <c r="AC28" s="219">
        <v>6</v>
      </c>
      <c r="AD28" s="219">
        <v>7</v>
      </c>
      <c r="AE28" s="219">
        <v>1</v>
      </c>
      <c r="AF28" s="219">
        <v>2</v>
      </c>
      <c r="AG28" s="219">
        <v>2</v>
      </c>
      <c r="AH28" s="219">
        <v>4</v>
      </c>
      <c r="AI28" s="219">
        <v>1</v>
      </c>
      <c r="AJ28" s="219">
        <v>5</v>
      </c>
      <c r="AK28" s="219">
        <v>1</v>
      </c>
      <c r="AL28" s="219">
        <v>6</v>
      </c>
      <c r="AM28" s="219">
        <v>1</v>
      </c>
      <c r="AN28" s="219">
        <v>4</v>
      </c>
      <c r="AO28" s="219">
        <v>6</v>
      </c>
      <c r="AP28" s="219">
        <v>10</v>
      </c>
      <c r="AQ28" s="219">
        <v>1</v>
      </c>
      <c r="AR28" s="219">
        <v>19</v>
      </c>
      <c r="AS28" s="219">
        <v>16</v>
      </c>
      <c r="AT28" s="219">
        <v>35</v>
      </c>
      <c r="AU28" s="219">
        <v>6</v>
      </c>
      <c r="AV28" s="219">
        <v>0</v>
      </c>
      <c r="AW28" s="219">
        <v>0</v>
      </c>
      <c r="AX28" s="219">
        <v>0</v>
      </c>
      <c r="AY28" s="219">
        <v>0</v>
      </c>
      <c r="AZ28" s="219">
        <v>0</v>
      </c>
      <c r="BA28" s="219">
        <v>0</v>
      </c>
      <c r="BB28" s="219">
        <v>0</v>
      </c>
      <c r="BC28" s="219">
        <v>0</v>
      </c>
      <c r="BD28" s="219">
        <v>0</v>
      </c>
      <c r="BE28" s="219">
        <v>0</v>
      </c>
      <c r="BF28" s="219">
        <v>0</v>
      </c>
      <c r="BG28" s="219">
        <v>0</v>
      </c>
      <c r="BH28" s="219">
        <v>0</v>
      </c>
      <c r="BI28" s="219">
        <v>0</v>
      </c>
      <c r="BJ28" s="219">
        <v>0</v>
      </c>
      <c r="BK28" s="219">
        <v>0</v>
      </c>
      <c r="BL28" s="8">
        <v>21</v>
      </c>
      <c r="BM28" s="8">
        <v>20</v>
      </c>
      <c r="BN28" s="8">
        <v>41</v>
      </c>
      <c r="BO28" s="8">
        <v>8</v>
      </c>
    </row>
    <row r="29" spans="1:67" s="1" customFormat="1" x14ac:dyDescent="0.35">
      <c r="A29" s="5">
        <v>26</v>
      </c>
      <c r="B29" s="5">
        <v>62020086</v>
      </c>
      <c r="C29" s="4" t="s">
        <v>173</v>
      </c>
      <c r="D29" s="5">
        <v>0</v>
      </c>
      <c r="E29" s="5">
        <v>0</v>
      </c>
      <c r="F29" s="5">
        <v>0</v>
      </c>
      <c r="G29" s="5">
        <v>0</v>
      </c>
      <c r="H29" s="5">
        <v>1</v>
      </c>
      <c r="I29" s="5">
        <v>1</v>
      </c>
      <c r="J29" s="5">
        <v>2</v>
      </c>
      <c r="K29" s="5">
        <v>1</v>
      </c>
      <c r="L29" s="5">
        <v>5</v>
      </c>
      <c r="M29" s="5">
        <v>3</v>
      </c>
      <c r="N29" s="5">
        <v>8</v>
      </c>
      <c r="O29" s="5">
        <v>1</v>
      </c>
      <c r="P29" s="219">
        <v>6</v>
      </c>
      <c r="Q29" s="219">
        <v>4</v>
      </c>
      <c r="R29" s="219">
        <v>10</v>
      </c>
      <c r="S29" s="219">
        <v>2</v>
      </c>
      <c r="T29" s="219">
        <v>1</v>
      </c>
      <c r="U29" s="219">
        <v>0</v>
      </c>
      <c r="V29" s="219">
        <v>1</v>
      </c>
      <c r="W29" s="219">
        <v>1</v>
      </c>
      <c r="X29" s="219">
        <v>7</v>
      </c>
      <c r="Y29" s="219">
        <v>0</v>
      </c>
      <c r="Z29" s="219">
        <v>7</v>
      </c>
      <c r="AA29" s="219">
        <v>1</v>
      </c>
      <c r="AB29" s="219">
        <v>4</v>
      </c>
      <c r="AC29" s="219">
        <v>1</v>
      </c>
      <c r="AD29" s="219">
        <v>5</v>
      </c>
      <c r="AE29" s="219">
        <v>1</v>
      </c>
      <c r="AF29" s="219">
        <v>1</v>
      </c>
      <c r="AG29" s="219">
        <v>3</v>
      </c>
      <c r="AH29" s="219">
        <v>4</v>
      </c>
      <c r="AI29" s="219">
        <v>1</v>
      </c>
      <c r="AJ29" s="219">
        <v>4</v>
      </c>
      <c r="AK29" s="219">
        <v>3</v>
      </c>
      <c r="AL29" s="219">
        <v>7</v>
      </c>
      <c r="AM29" s="219">
        <v>1</v>
      </c>
      <c r="AN29" s="219">
        <v>5</v>
      </c>
      <c r="AO29" s="219">
        <v>2</v>
      </c>
      <c r="AP29" s="219">
        <v>7</v>
      </c>
      <c r="AQ29" s="219">
        <v>1</v>
      </c>
      <c r="AR29" s="219">
        <v>22</v>
      </c>
      <c r="AS29" s="219">
        <v>9</v>
      </c>
      <c r="AT29" s="219">
        <v>31</v>
      </c>
      <c r="AU29" s="219">
        <v>6</v>
      </c>
      <c r="AV29" s="219">
        <v>0</v>
      </c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8">
        <v>28</v>
      </c>
      <c r="BM29" s="8">
        <v>13</v>
      </c>
      <c r="BN29" s="8">
        <v>41</v>
      </c>
      <c r="BO29" s="8">
        <v>8</v>
      </c>
    </row>
    <row r="30" spans="1:67" s="1" customFormat="1" x14ac:dyDescent="0.35">
      <c r="A30" s="5">
        <v>27</v>
      </c>
      <c r="B30" s="5">
        <v>62020036</v>
      </c>
      <c r="C30" s="4" t="s">
        <v>131</v>
      </c>
      <c r="D30" s="5">
        <v>0</v>
      </c>
      <c r="E30" s="5">
        <v>0</v>
      </c>
      <c r="F30" s="5">
        <v>0</v>
      </c>
      <c r="G30" s="5">
        <v>0</v>
      </c>
      <c r="H30" s="5">
        <v>1</v>
      </c>
      <c r="I30" s="5">
        <v>1</v>
      </c>
      <c r="J30" s="5">
        <v>2</v>
      </c>
      <c r="K30" s="5">
        <v>1</v>
      </c>
      <c r="L30" s="5">
        <v>1</v>
      </c>
      <c r="M30" s="5">
        <v>3</v>
      </c>
      <c r="N30" s="5">
        <v>4</v>
      </c>
      <c r="O30" s="5">
        <v>1</v>
      </c>
      <c r="P30" s="219">
        <v>2</v>
      </c>
      <c r="Q30" s="219">
        <v>4</v>
      </c>
      <c r="R30" s="219">
        <v>6</v>
      </c>
      <c r="S30" s="219">
        <v>2</v>
      </c>
      <c r="T30" s="219">
        <v>3</v>
      </c>
      <c r="U30" s="219">
        <v>2</v>
      </c>
      <c r="V30" s="219">
        <v>5</v>
      </c>
      <c r="W30" s="219">
        <v>1</v>
      </c>
      <c r="X30" s="219">
        <v>4</v>
      </c>
      <c r="Y30" s="219">
        <v>6</v>
      </c>
      <c r="Z30" s="219">
        <v>10</v>
      </c>
      <c r="AA30" s="219">
        <v>1</v>
      </c>
      <c r="AB30" s="219">
        <v>1</v>
      </c>
      <c r="AC30" s="219">
        <v>2</v>
      </c>
      <c r="AD30" s="219">
        <v>3</v>
      </c>
      <c r="AE30" s="219">
        <v>1</v>
      </c>
      <c r="AF30" s="219">
        <v>2</v>
      </c>
      <c r="AG30" s="219">
        <v>1</v>
      </c>
      <c r="AH30" s="219">
        <v>3</v>
      </c>
      <c r="AI30" s="219">
        <v>1</v>
      </c>
      <c r="AJ30" s="219">
        <v>4</v>
      </c>
      <c r="AK30" s="219">
        <v>2</v>
      </c>
      <c r="AL30" s="219">
        <v>6</v>
      </c>
      <c r="AM30" s="219">
        <v>1</v>
      </c>
      <c r="AN30" s="219">
        <v>2</v>
      </c>
      <c r="AO30" s="219">
        <v>8</v>
      </c>
      <c r="AP30" s="219">
        <v>10</v>
      </c>
      <c r="AQ30" s="219">
        <v>1</v>
      </c>
      <c r="AR30" s="219">
        <v>16</v>
      </c>
      <c r="AS30" s="219">
        <v>21</v>
      </c>
      <c r="AT30" s="219">
        <v>37</v>
      </c>
      <c r="AU30" s="219">
        <v>6</v>
      </c>
      <c r="AV30" s="219">
        <v>0</v>
      </c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8">
        <v>18</v>
      </c>
      <c r="BM30" s="8">
        <v>25</v>
      </c>
      <c r="BN30" s="8">
        <v>43</v>
      </c>
      <c r="BO30" s="8">
        <v>8</v>
      </c>
    </row>
    <row r="31" spans="1:67" s="1" customFormat="1" x14ac:dyDescent="0.35">
      <c r="A31" s="5">
        <v>28</v>
      </c>
      <c r="B31" s="5">
        <v>62020068</v>
      </c>
      <c r="C31" s="4" t="s">
        <v>158</v>
      </c>
      <c r="D31" s="5">
        <v>0</v>
      </c>
      <c r="E31" s="5">
        <v>0</v>
      </c>
      <c r="F31" s="5">
        <v>0</v>
      </c>
      <c r="G31" s="5">
        <v>0</v>
      </c>
      <c r="H31" s="5">
        <v>1</v>
      </c>
      <c r="I31" s="5">
        <v>0</v>
      </c>
      <c r="J31" s="5">
        <v>1</v>
      </c>
      <c r="K31" s="5">
        <v>1</v>
      </c>
      <c r="L31" s="5">
        <v>1</v>
      </c>
      <c r="M31" s="5">
        <v>2</v>
      </c>
      <c r="N31" s="5">
        <v>3</v>
      </c>
      <c r="O31" s="5">
        <v>1</v>
      </c>
      <c r="P31" s="219">
        <v>2</v>
      </c>
      <c r="Q31" s="219">
        <v>2</v>
      </c>
      <c r="R31" s="219">
        <v>4</v>
      </c>
      <c r="S31" s="219">
        <v>2</v>
      </c>
      <c r="T31" s="219">
        <v>5</v>
      </c>
      <c r="U31" s="219">
        <v>3</v>
      </c>
      <c r="V31" s="219">
        <v>8</v>
      </c>
      <c r="W31" s="219">
        <v>1</v>
      </c>
      <c r="X31" s="219">
        <v>6</v>
      </c>
      <c r="Y31" s="219">
        <v>4</v>
      </c>
      <c r="Z31" s="219">
        <v>10</v>
      </c>
      <c r="AA31" s="219">
        <v>1</v>
      </c>
      <c r="AB31" s="219">
        <v>3</v>
      </c>
      <c r="AC31" s="219">
        <v>2</v>
      </c>
      <c r="AD31" s="219">
        <v>5</v>
      </c>
      <c r="AE31" s="219">
        <v>1</v>
      </c>
      <c r="AF31" s="219">
        <v>4</v>
      </c>
      <c r="AG31" s="219">
        <v>1</v>
      </c>
      <c r="AH31" s="219">
        <v>5</v>
      </c>
      <c r="AI31" s="219">
        <v>1</v>
      </c>
      <c r="AJ31" s="219">
        <v>4</v>
      </c>
      <c r="AK31" s="219">
        <v>2</v>
      </c>
      <c r="AL31" s="219">
        <v>6</v>
      </c>
      <c r="AM31" s="219">
        <v>1</v>
      </c>
      <c r="AN31" s="219">
        <v>3</v>
      </c>
      <c r="AO31" s="219">
        <v>2</v>
      </c>
      <c r="AP31" s="219">
        <v>5</v>
      </c>
      <c r="AQ31" s="219">
        <v>1</v>
      </c>
      <c r="AR31" s="219">
        <v>25</v>
      </c>
      <c r="AS31" s="219">
        <v>14</v>
      </c>
      <c r="AT31" s="219">
        <v>39</v>
      </c>
      <c r="AU31" s="219">
        <v>6</v>
      </c>
      <c r="AV31" s="219">
        <v>0</v>
      </c>
      <c r="AW31" s="219">
        <v>0</v>
      </c>
      <c r="AX31" s="219">
        <v>0</v>
      </c>
      <c r="AY31" s="219">
        <v>0</v>
      </c>
      <c r="AZ31" s="219">
        <v>0</v>
      </c>
      <c r="BA31" s="219">
        <v>0</v>
      </c>
      <c r="BB31" s="219">
        <v>0</v>
      </c>
      <c r="BC31" s="219">
        <v>0</v>
      </c>
      <c r="BD31" s="219">
        <v>0</v>
      </c>
      <c r="BE31" s="219">
        <v>0</v>
      </c>
      <c r="BF31" s="219">
        <v>0</v>
      </c>
      <c r="BG31" s="219">
        <v>0</v>
      </c>
      <c r="BH31" s="219">
        <v>0</v>
      </c>
      <c r="BI31" s="219">
        <v>0</v>
      </c>
      <c r="BJ31" s="219">
        <v>0</v>
      </c>
      <c r="BK31" s="219">
        <v>0</v>
      </c>
      <c r="BL31" s="8">
        <v>27</v>
      </c>
      <c r="BM31" s="8">
        <v>16</v>
      </c>
      <c r="BN31" s="8">
        <v>43</v>
      </c>
      <c r="BO31" s="8">
        <v>8</v>
      </c>
    </row>
    <row r="32" spans="1:67" s="1" customFormat="1" x14ac:dyDescent="0.35">
      <c r="A32" s="5">
        <v>29</v>
      </c>
      <c r="B32" s="5">
        <v>62020191</v>
      </c>
      <c r="C32" s="4" t="s">
        <v>261</v>
      </c>
      <c r="D32" s="5">
        <v>2</v>
      </c>
      <c r="E32" s="5">
        <v>4</v>
      </c>
      <c r="F32" s="5">
        <v>6</v>
      </c>
      <c r="G32" s="5">
        <v>1</v>
      </c>
      <c r="H32" s="5">
        <v>2</v>
      </c>
      <c r="I32" s="5">
        <v>0</v>
      </c>
      <c r="J32" s="5">
        <v>2</v>
      </c>
      <c r="K32" s="5">
        <v>1</v>
      </c>
      <c r="L32" s="5">
        <v>3</v>
      </c>
      <c r="M32" s="5">
        <v>3</v>
      </c>
      <c r="N32" s="5">
        <v>6</v>
      </c>
      <c r="O32" s="5">
        <v>1</v>
      </c>
      <c r="P32" s="219">
        <v>7</v>
      </c>
      <c r="Q32" s="219">
        <v>7</v>
      </c>
      <c r="R32" s="219">
        <v>14</v>
      </c>
      <c r="S32" s="219">
        <v>3</v>
      </c>
      <c r="T32" s="219">
        <v>1</v>
      </c>
      <c r="U32" s="219">
        <v>3</v>
      </c>
      <c r="V32" s="219">
        <v>4</v>
      </c>
      <c r="W32" s="219">
        <v>1</v>
      </c>
      <c r="X32" s="219">
        <v>5</v>
      </c>
      <c r="Y32" s="219">
        <v>1</v>
      </c>
      <c r="Z32" s="219">
        <v>6</v>
      </c>
      <c r="AA32" s="219">
        <v>1</v>
      </c>
      <c r="AB32" s="219">
        <v>3</v>
      </c>
      <c r="AC32" s="219">
        <v>2</v>
      </c>
      <c r="AD32" s="219">
        <v>5</v>
      </c>
      <c r="AE32" s="219">
        <v>1</v>
      </c>
      <c r="AF32" s="219">
        <v>2</v>
      </c>
      <c r="AG32" s="219">
        <v>3</v>
      </c>
      <c r="AH32" s="219">
        <v>5</v>
      </c>
      <c r="AI32" s="219">
        <v>1</v>
      </c>
      <c r="AJ32" s="219">
        <v>2</v>
      </c>
      <c r="AK32" s="219">
        <v>4</v>
      </c>
      <c r="AL32" s="219">
        <v>6</v>
      </c>
      <c r="AM32" s="219">
        <v>1</v>
      </c>
      <c r="AN32" s="219">
        <v>2</v>
      </c>
      <c r="AO32" s="219">
        <v>1</v>
      </c>
      <c r="AP32" s="219">
        <v>3</v>
      </c>
      <c r="AQ32" s="219">
        <v>1</v>
      </c>
      <c r="AR32" s="219">
        <v>15</v>
      </c>
      <c r="AS32" s="219">
        <v>14</v>
      </c>
      <c r="AT32" s="219">
        <v>29</v>
      </c>
      <c r="AU32" s="219">
        <v>6</v>
      </c>
      <c r="AV32" s="219">
        <v>0</v>
      </c>
      <c r="AW32" s="219">
        <v>0</v>
      </c>
      <c r="AX32" s="219">
        <v>0</v>
      </c>
      <c r="AY32" s="219">
        <v>0</v>
      </c>
      <c r="AZ32" s="219">
        <v>0</v>
      </c>
      <c r="BA32" s="219">
        <v>0</v>
      </c>
      <c r="BB32" s="219">
        <v>0</v>
      </c>
      <c r="BC32" s="219">
        <v>0</v>
      </c>
      <c r="BD32" s="219">
        <v>0</v>
      </c>
      <c r="BE32" s="219">
        <v>0</v>
      </c>
      <c r="BF32" s="219">
        <v>0</v>
      </c>
      <c r="BG32" s="219">
        <v>0</v>
      </c>
      <c r="BH32" s="219">
        <v>0</v>
      </c>
      <c r="BI32" s="219">
        <v>0</v>
      </c>
      <c r="BJ32" s="219">
        <v>0</v>
      </c>
      <c r="BK32" s="219">
        <v>0</v>
      </c>
      <c r="BL32" s="8">
        <v>22</v>
      </c>
      <c r="BM32" s="8">
        <v>21</v>
      </c>
      <c r="BN32" s="8">
        <v>43</v>
      </c>
      <c r="BO32" s="8">
        <v>9</v>
      </c>
    </row>
    <row r="33" spans="1:67" s="1" customFormat="1" x14ac:dyDescent="0.35">
      <c r="A33" s="5">
        <v>30</v>
      </c>
      <c r="B33" s="5">
        <v>62020038</v>
      </c>
      <c r="C33" s="4" t="s">
        <v>133</v>
      </c>
      <c r="D33" s="5">
        <v>0</v>
      </c>
      <c r="E33" s="5">
        <v>0</v>
      </c>
      <c r="F33" s="5">
        <v>0</v>
      </c>
      <c r="G33" s="5">
        <v>0</v>
      </c>
      <c r="H33" s="5">
        <v>2</v>
      </c>
      <c r="I33" s="5">
        <v>0</v>
      </c>
      <c r="J33" s="5">
        <v>2</v>
      </c>
      <c r="K33" s="5">
        <v>1</v>
      </c>
      <c r="L33" s="5">
        <v>5</v>
      </c>
      <c r="M33" s="5">
        <v>1</v>
      </c>
      <c r="N33" s="5">
        <v>6</v>
      </c>
      <c r="O33" s="5">
        <v>1</v>
      </c>
      <c r="P33" s="219">
        <v>7</v>
      </c>
      <c r="Q33" s="219">
        <v>1</v>
      </c>
      <c r="R33" s="219">
        <v>8</v>
      </c>
      <c r="S33" s="219">
        <v>2</v>
      </c>
      <c r="T33" s="219">
        <v>1</v>
      </c>
      <c r="U33" s="219">
        <v>3</v>
      </c>
      <c r="V33" s="219">
        <v>4</v>
      </c>
      <c r="W33" s="219">
        <v>1</v>
      </c>
      <c r="X33" s="219">
        <v>1</v>
      </c>
      <c r="Y33" s="219">
        <v>1</v>
      </c>
      <c r="Z33" s="219">
        <v>2</v>
      </c>
      <c r="AA33" s="219">
        <v>1</v>
      </c>
      <c r="AB33" s="219">
        <v>3</v>
      </c>
      <c r="AC33" s="219">
        <v>4</v>
      </c>
      <c r="AD33" s="219">
        <v>7</v>
      </c>
      <c r="AE33" s="219">
        <v>1</v>
      </c>
      <c r="AF33" s="219">
        <v>5</v>
      </c>
      <c r="AG33" s="219">
        <v>3</v>
      </c>
      <c r="AH33" s="219">
        <v>8</v>
      </c>
      <c r="AI33" s="219">
        <v>1</v>
      </c>
      <c r="AJ33" s="219">
        <v>5</v>
      </c>
      <c r="AK33" s="219">
        <v>0</v>
      </c>
      <c r="AL33" s="219">
        <v>5</v>
      </c>
      <c r="AM33" s="219">
        <v>1</v>
      </c>
      <c r="AN33" s="219">
        <v>5</v>
      </c>
      <c r="AO33" s="219">
        <v>5</v>
      </c>
      <c r="AP33" s="219">
        <v>10</v>
      </c>
      <c r="AQ33" s="219">
        <v>1</v>
      </c>
      <c r="AR33" s="219">
        <v>20</v>
      </c>
      <c r="AS33" s="219">
        <v>16</v>
      </c>
      <c r="AT33" s="219">
        <v>36</v>
      </c>
      <c r="AU33" s="219">
        <v>6</v>
      </c>
      <c r="AV33" s="219">
        <v>0</v>
      </c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8">
        <v>27</v>
      </c>
      <c r="BM33" s="8">
        <v>17</v>
      </c>
      <c r="BN33" s="8">
        <v>44</v>
      </c>
      <c r="BO33" s="8">
        <v>8</v>
      </c>
    </row>
    <row r="34" spans="1:67" s="1" customFormat="1" x14ac:dyDescent="0.35">
      <c r="A34" s="5">
        <v>31</v>
      </c>
      <c r="B34" s="5">
        <v>62020130</v>
      </c>
      <c r="C34" s="4" t="s">
        <v>208</v>
      </c>
      <c r="D34" s="5">
        <v>0</v>
      </c>
      <c r="E34" s="5">
        <v>0</v>
      </c>
      <c r="F34" s="5">
        <v>0</v>
      </c>
      <c r="G34" s="5">
        <v>0</v>
      </c>
      <c r="H34" s="5">
        <v>6</v>
      </c>
      <c r="I34" s="5">
        <v>2</v>
      </c>
      <c r="J34" s="5">
        <v>8</v>
      </c>
      <c r="K34" s="5">
        <v>1</v>
      </c>
      <c r="L34" s="5">
        <v>4</v>
      </c>
      <c r="M34" s="5">
        <v>2</v>
      </c>
      <c r="N34" s="5">
        <v>6</v>
      </c>
      <c r="O34" s="5">
        <v>1</v>
      </c>
      <c r="P34" s="219">
        <v>10</v>
      </c>
      <c r="Q34" s="219">
        <v>4</v>
      </c>
      <c r="R34" s="219">
        <v>14</v>
      </c>
      <c r="S34" s="219">
        <v>2</v>
      </c>
      <c r="T34" s="219">
        <v>1</v>
      </c>
      <c r="U34" s="219">
        <v>3</v>
      </c>
      <c r="V34" s="219">
        <v>4</v>
      </c>
      <c r="W34" s="219">
        <v>1</v>
      </c>
      <c r="X34" s="219">
        <v>3</v>
      </c>
      <c r="Y34" s="219">
        <v>2</v>
      </c>
      <c r="Z34" s="219">
        <v>5</v>
      </c>
      <c r="AA34" s="219">
        <v>1</v>
      </c>
      <c r="AB34" s="219">
        <v>2</v>
      </c>
      <c r="AC34" s="219">
        <v>2</v>
      </c>
      <c r="AD34" s="219">
        <v>4</v>
      </c>
      <c r="AE34" s="219">
        <v>1</v>
      </c>
      <c r="AF34" s="219">
        <v>5</v>
      </c>
      <c r="AG34" s="219">
        <v>0</v>
      </c>
      <c r="AH34" s="219">
        <v>5</v>
      </c>
      <c r="AI34" s="219">
        <v>1</v>
      </c>
      <c r="AJ34" s="219">
        <v>5</v>
      </c>
      <c r="AK34" s="219">
        <v>3</v>
      </c>
      <c r="AL34" s="219">
        <v>8</v>
      </c>
      <c r="AM34" s="219">
        <v>1</v>
      </c>
      <c r="AN34" s="219">
        <v>1</v>
      </c>
      <c r="AO34" s="219">
        <v>4</v>
      </c>
      <c r="AP34" s="219">
        <v>5</v>
      </c>
      <c r="AQ34" s="219">
        <v>1</v>
      </c>
      <c r="AR34" s="219">
        <v>17</v>
      </c>
      <c r="AS34" s="219">
        <v>14</v>
      </c>
      <c r="AT34" s="219">
        <v>31</v>
      </c>
      <c r="AU34" s="219">
        <v>6</v>
      </c>
      <c r="AV34" s="219">
        <v>0</v>
      </c>
      <c r="AW34" s="219">
        <v>0</v>
      </c>
      <c r="AX34" s="219">
        <v>0</v>
      </c>
      <c r="AY34" s="219">
        <v>0</v>
      </c>
      <c r="AZ34" s="219">
        <v>0</v>
      </c>
      <c r="BA34" s="219">
        <v>0</v>
      </c>
      <c r="BB34" s="219">
        <v>0</v>
      </c>
      <c r="BC34" s="219">
        <v>0</v>
      </c>
      <c r="BD34" s="219">
        <v>0</v>
      </c>
      <c r="BE34" s="219">
        <v>0</v>
      </c>
      <c r="BF34" s="219">
        <v>0</v>
      </c>
      <c r="BG34" s="219">
        <v>0</v>
      </c>
      <c r="BH34" s="219">
        <v>0</v>
      </c>
      <c r="BI34" s="219">
        <v>0</v>
      </c>
      <c r="BJ34" s="219">
        <v>0</v>
      </c>
      <c r="BK34" s="219">
        <v>0</v>
      </c>
      <c r="BL34" s="8">
        <v>27</v>
      </c>
      <c r="BM34" s="8">
        <v>18</v>
      </c>
      <c r="BN34" s="8">
        <v>45</v>
      </c>
      <c r="BO34" s="8">
        <v>8</v>
      </c>
    </row>
    <row r="35" spans="1:67" s="1" customFormat="1" x14ac:dyDescent="0.35">
      <c r="A35" s="5">
        <v>32</v>
      </c>
      <c r="B35" s="5">
        <v>62020137</v>
      </c>
      <c r="C35" s="4" t="s">
        <v>213</v>
      </c>
      <c r="D35" s="5">
        <v>0</v>
      </c>
      <c r="E35" s="5">
        <v>0</v>
      </c>
      <c r="F35" s="5">
        <v>0</v>
      </c>
      <c r="G35" s="5">
        <v>0</v>
      </c>
      <c r="H35" s="5">
        <v>3</v>
      </c>
      <c r="I35" s="5">
        <v>4</v>
      </c>
      <c r="J35" s="5">
        <v>7</v>
      </c>
      <c r="K35" s="5">
        <v>1</v>
      </c>
      <c r="L35" s="5">
        <v>2</v>
      </c>
      <c r="M35" s="5">
        <v>0</v>
      </c>
      <c r="N35" s="5">
        <v>2</v>
      </c>
      <c r="O35" s="5">
        <v>1</v>
      </c>
      <c r="P35" s="219">
        <v>5</v>
      </c>
      <c r="Q35" s="219">
        <v>4</v>
      </c>
      <c r="R35" s="219">
        <v>9</v>
      </c>
      <c r="S35" s="219">
        <v>2</v>
      </c>
      <c r="T35" s="219">
        <v>0</v>
      </c>
      <c r="U35" s="219">
        <v>1</v>
      </c>
      <c r="V35" s="219">
        <v>1</v>
      </c>
      <c r="W35" s="219">
        <v>1</v>
      </c>
      <c r="X35" s="219">
        <v>1</v>
      </c>
      <c r="Y35" s="219">
        <v>1</v>
      </c>
      <c r="Z35" s="219">
        <v>2</v>
      </c>
      <c r="AA35" s="219">
        <v>1</v>
      </c>
      <c r="AB35" s="219">
        <v>4</v>
      </c>
      <c r="AC35" s="219">
        <v>2</v>
      </c>
      <c r="AD35" s="219">
        <v>6</v>
      </c>
      <c r="AE35" s="219">
        <v>1</v>
      </c>
      <c r="AF35" s="219">
        <v>2</v>
      </c>
      <c r="AG35" s="219">
        <v>4</v>
      </c>
      <c r="AH35" s="219">
        <v>6</v>
      </c>
      <c r="AI35" s="219">
        <v>1</v>
      </c>
      <c r="AJ35" s="219">
        <v>7</v>
      </c>
      <c r="AK35" s="219">
        <v>3</v>
      </c>
      <c r="AL35" s="219">
        <v>10</v>
      </c>
      <c r="AM35" s="219">
        <v>1</v>
      </c>
      <c r="AN35" s="219">
        <v>4</v>
      </c>
      <c r="AO35" s="219">
        <v>7</v>
      </c>
      <c r="AP35" s="219">
        <v>11</v>
      </c>
      <c r="AQ35" s="219">
        <v>1</v>
      </c>
      <c r="AR35" s="219">
        <v>18</v>
      </c>
      <c r="AS35" s="219">
        <v>18</v>
      </c>
      <c r="AT35" s="219">
        <v>36</v>
      </c>
      <c r="AU35" s="219">
        <v>6</v>
      </c>
      <c r="AV35" s="219">
        <v>0</v>
      </c>
      <c r="AW35" s="219">
        <v>0</v>
      </c>
      <c r="AX35" s="219">
        <v>0</v>
      </c>
      <c r="AY35" s="219">
        <v>0</v>
      </c>
      <c r="AZ35" s="219">
        <v>0</v>
      </c>
      <c r="BA35" s="219">
        <v>0</v>
      </c>
      <c r="BB35" s="219">
        <v>0</v>
      </c>
      <c r="BC35" s="219">
        <v>0</v>
      </c>
      <c r="BD35" s="219">
        <v>0</v>
      </c>
      <c r="BE35" s="219">
        <v>0</v>
      </c>
      <c r="BF35" s="219">
        <v>0</v>
      </c>
      <c r="BG35" s="219">
        <v>0</v>
      </c>
      <c r="BH35" s="219">
        <v>0</v>
      </c>
      <c r="BI35" s="219">
        <v>0</v>
      </c>
      <c r="BJ35" s="219">
        <v>0</v>
      </c>
      <c r="BK35" s="219">
        <v>0</v>
      </c>
      <c r="BL35" s="8">
        <v>23</v>
      </c>
      <c r="BM35" s="8">
        <v>22</v>
      </c>
      <c r="BN35" s="8">
        <v>45</v>
      </c>
      <c r="BO35" s="8">
        <v>8</v>
      </c>
    </row>
    <row r="36" spans="1:67" s="1" customFormat="1" x14ac:dyDescent="0.35">
      <c r="A36" s="5">
        <v>33</v>
      </c>
      <c r="B36" s="5">
        <v>62020152</v>
      </c>
      <c r="C36" s="4" t="s">
        <v>225</v>
      </c>
      <c r="D36" s="5">
        <v>4</v>
      </c>
      <c r="E36" s="5">
        <v>1</v>
      </c>
      <c r="F36" s="5">
        <v>5</v>
      </c>
      <c r="G36" s="5">
        <v>1</v>
      </c>
      <c r="H36" s="5">
        <v>3</v>
      </c>
      <c r="I36" s="5">
        <v>1</v>
      </c>
      <c r="J36" s="5">
        <v>4</v>
      </c>
      <c r="K36" s="5">
        <v>1</v>
      </c>
      <c r="L36" s="5">
        <v>1</v>
      </c>
      <c r="M36" s="5">
        <v>0</v>
      </c>
      <c r="N36" s="5">
        <v>1</v>
      </c>
      <c r="O36" s="5">
        <v>1</v>
      </c>
      <c r="P36" s="219">
        <v>8</v>
      </c>
      <c r="Q36" s="219">
        <v>2</v>
      </c>
      <c r="R36" s="219">
        <v>10</v>
      </c>
      <c r="S36" s="219">
        <v>3</v>
      </c>
      <c r="T36" s="219">
        <v>4</v>
      </c>
      <c r="U36" s="219">
        <v>5</v>
      </c>
      <c r="V36" s="219">
        <v>9</v>
      </c>
      <c r="W36" s="219">
        <v>1</v>
      </c>
      <c r="X36" s="219">
        <v>6</v>
      </c>
      <c r="Y36" s="219">
        <v>0</v>
      </c>
      <c r="Z36" s="219">
        <v>6</v>
      </c>
      <c r="AA36" s="219">
        <v>1</v>
      </c>
      <c r="AB36" s="219">
        <v>2</v>
      </c>
      <c r="AC36" s="219">
        <v>1</v>
      </c>
      <c r="AD36" s="219">
        <v>3</v>
      </c>
      <c r="AE36" s="219">
        <v>1</v>
      </c>
      <c r="AF36" s="219">
        <v>1</v>
      </c>
      <c r="AG36" s="219">
        <v>3</v>
      </c>
      <c r="AH36" s="219">
        <v>4</v>
      </c>
      <c r="AI36" s="219">
        <v>1</v>
      </c>
      <c r="AJ36" s="219">
        <v>6</v>
      </c>
      <c r="AK36" s="219">
        <v>3</v>
      </c>
      <c r="AL36" s="219">
        <v>9</v>
      </c>
      <c r="AM36" s="219">
        <v>1</v>
      </c>
      <c r="AN36" s="219">
        <v>1</v>
      </c>
      <c r="AO36" s="219">
        <v>3</v>
      </c>
      <c r="AP36" s="219">
        <v>4</v>
      </c>
      <c r="AQ36" s="219">
        <v>1</v>
      </c>
      <c r="AR36" s="219">
        <v>20</v>
      </c>
      <c r="AS36" s="219">
        <v>15</v>
      </c>
      <c r="AT36" s="219">
        <v>35</v>
      </c>
      <c r="AU36" s="219">
        <v>6</v>
      </c>
      <c r="AV36" s="219">
        <v>0</v>
      </c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8">
        <v>28</v>
      </c>
      <c r="BM36" s="8">
        <v>17</v>
      </c>
      <c r="BN36" s="8">
        <v>45</v>
      </c>
      <c r="BO36" s="8">
        <v>9</v>
      </c>
    </row>
    <row r="37" spans="1:67" s="1" customFormat="1" x14ac:dyDescent="0.35">
      <c r="A37" s="5">
        <v>34</v>
      </c>
      <c r="B37" s="5">
        <v>62020100</v>
      </c>
      <c r="C37" s="4" t="s">
        <v>182</v>
      </c>
      <c r="D37" s="5">
        <v>0</v>
      </c>
      <c r="E37" s="5">
        <v>0</v>
      </c>
      <c r="F37" s="5">
        <v>0</v>
      </c>
      <c r="G37" s="5">
        <v>0</v>
      </c>
      <c r="H37" s="5">
        <v>4</v>
      </c>
      <c r="I37" s="5">
        <v>1</v>
      </c>
      <c r="J37" s="5">
        <v>5</v>
      </c>
      <c r="K37" s="5">
        <v>1</v>
      </c>
      <c r="L37" s="5">
        <v>1</v>
      </c>
      <c r="M37" s="5">
        <v>3</v>
      </c>
      <c r="N37" s="5">
        <v>4</v>
      </c>
      <c r="O37" s="5">
        <v>1</v>
      </c>
      <c r="P37" s="219">
        <v>5</v>
      </c>
      <c r="Q37" s="219">
        <v>4</v>
      </c>
      <c r="R37" s="219">
        <v>9</v>
      </c>
      <c r="S37" s="219">
        <v>2</v>
      </c>
      <c r="T37" s="219">
        <v>4</v>
      </c>
      <c r="U37" s="219">
        <v>3</v>
      </c>
      <c r="V37" s="219">
        <v>7</v>
      </c>
      <c r="W37" s="219">
        <v>1</v>
      </c>
      <c r="X37" s="219">
        <v>2</v>
      </c>
      <c r="Y37" s="219">
        <v>0</v>
      </c>
      <c r="Z37" s="219">
        <v>2</v>
      </c>
      <c r="AA37" s="219">
        <v>1</v>
      </c>
      <c r="AB37" s="219">
        <v>2</v>
      </c>
      <c r="AC37" s="219">
        <v>2</v>
      </c>
      <c r="AD37" s="219">
        <v>4</v>
      </c>
      <c r="AE37" s="219">
        <v>1</v>
      </c>
      <c r="AF37" s="219">
        <v>5</v>
      </c>
      <c r="AG37" s="219">
        <v>4</v>
      </c>
      <c r="AH37" s="219">
        <v>9</v>
      </c>
      <c r="AI37" s="219">
        <v>1</v>
      </c>
      <c r="AJ37" s="219">
        <v>5</v>
      </c>
      <c r="AK37" s="219">
        <v>2</v>
      </c>
      <c r="AL37" s="219">
        <v>7</v>
      </c>
      <c r="AM37" s="219">
        <v>1</v>
      </c>
      <c r="AN37" s="219">
        <v>2</v>
      </c>
      <c r="AO37" s="219">
        <v>6</v>
      </c>
      <c r="AP37" s="219">
        <v>8</v>
      </c>
      <c r="AQ37" s="219">
        <v>1</v>
      </c>
      <c r="AR37" s="219">
        <v>20</v>
      </c>
      <c r="AS37" s="219">
        <v>17</v>
      </c>
      <c r="AT37" s="219">
        <v>37</v>
      </c>
      <c r="AU37" s="219">
        <v>6</v>
      </c>
      <c r="AV37" s="219">
        <v>0</v>
      </c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8">
        <v>25</v>
      </c>
      <c r="BM37" s="8">
        <v>21</v>
      </c>
      <c r="BN37" s="8">
        <v>46</v>
      </c>
      <c r="BO37" s="8">
        <v>8</v>
      </c>
    </row>
    <row r="38" spans="1:67" s="1" customFormat="1" x14ac:dyDescent="0.35">
      <c r="A38" s="5">
        <v>35</v>
      </c>
      <c r="B38" s="5">
        <v>62020136</v>
      </c>
      <c r="C38" s="4" t="s">
        <v>212</v>
      </c>
      <c r="D38" s="5">
        <v>3</v>
      </c>
      <c r="E38" s="5">
        <v>6</v>
      </c>
      <c r="F38" s="5">
        <v>9</v>
      </c>
      <c r="G38" s="5">
        <v>1</v>
      </c>
      <c r="H38" s="5">
        <v>1</v>
      </c>
      <c r="I38" s="5">
        <v>1</v>
      </c>
      <c r="J38" s="5">
        <v>2</v>
      </c>
      <c r="K38" s="5">
        <v>1</v>
      </c>
      <c r="L38" s="5">
        <v>4</v>
      </c>
      <c r="M38" s="5">
        <v>1</v>
      </c>
      <c r="N38" s="5">
        <v>5</v>
      </c>
      <c r="O38" s="5">
        <v>1</v>
      </c>
      <c r="P38" s="219">
        <v>8</v>
      </c>
      <c r="Q38" s="219">
        <v>8</v>
      </c>
      <c r="R38" s="219">
        <v>16</v>
      </c>
      <c r="S38" s="219">
        <v>3</v>
      </c>
      <c r="T38" s="219">
        <v>9</v>
      </c>
      <c r="U38" s="219">
        <v>1</v>
      </c>
      <c r="V38" s="219">
        <v>10</v>
      </c>
      <c r="W38" s="219">
        <v>1</v>
      </c>
      <c r="X38" s="219">
        <v>5</v>
      </c>
      <c r="Y38" s="219">
        <v>3</v>
      </c>
      <c r="Z38" s="219">
        <v>8</v>
      </c>
      <c r="AA38" s="219">
        <v>1</v>
      </c>
      <c r="AB38" s="219">
        <v>0</v>
      </c>
      <c r="AC38" s="219">
        <v>1</v>
      </c>
      <c r="AD38" s="219">
        <v>1</v>
      </c>
      <c r="AE38" s="219">
        <v>1</v>
      </c>
      <c r="AF38" s="219">
        <v>3</v>
      </c>
      <c r="AG38" s="219">
        <v>3</v>
      </c>
      <c r="AH38" s="219">
        <v>6</v>
      </c>
      <c r="AI38" s="219">
        <v>1</v>
      </c>
      <c r="AJ38" s="219">
        <v>1</v>
      </c>
      <c r="AK38" s="219">
        <v>1</v>
      </c>
      <c r="AL38" s="219">
        <v>2</v>
      </c>
      <c r="AM38" s="219">
        <v>1</v>
      </c>
      <c r="AN38" s="219">
        <v>3</v>
      </c>
      <c r="AO38" s="219">
        <v>0</v>
      </c>
      <c r="AP38" s="219">
        <v>3</v>
      </c>
      <c r="AQ38" s="219">
        <v>1</v>
      </c>
      <c r="AR38" s="219">
        <v>21</v>
      </c>
      <c r="AS38" s="219">
        <v>9</v>
      </c>
      <c r="AT38" s="219">
        <v>30</v>
      </c>
      <c r="AU38" s="219">
        <v>6</v>
      </c>
      <c r="AV38" s="219">
        <v>0</v>
      </c>
      <c r="AW38" s="219">
        <v>0</v>
      </c>
      <c r="AX38" s="219">
        <v>0</v>
      </c>
      <c r="AY38" s="219">
        <v>0</v>
      </c>
      <c r="AZ38" s="219">
        <v>0</v>
      </c>
      <c r="BA38" s="219">
        <v>0</v>
      </c>
      <c r="BB38" s="219">
        <v>0</v>
      </c>
      <c r="BC38" s="219">
        <v>0</v>
      </c>
      <c r="BD38" s="219">
        <v>0</v>
      </c>
      <c r="BE38" s="219">
        <v>0</v>
      </c>
      <c r="BF38" s="219">
        <v>0</v>
      </c>
      <c r="BG38" s="219">
        <v>0</v>
      </c>
      <c r="BH38" s="219">
        <v>0</v>
      </c>
      <c r="BI38" s="219">
        <v>0</v>
      </c>
      <c r="BJ38" s="219">
        <v>0</v>
      </c>
      <c r="BK38" s="219">
        <v>0</v>
      </c>
      <c r="BL38" s="8">
        <v>29</v>
      </c>
      <c r="BM38" s="8">
        <v>17</v>
      </c>
      <c r="BN38" s="8">
        <v>46</v>
      </c>
      <c r="BO38" s="8">
        <v>9</v>
      </c>
    </row>
    <row r="39" spans="1:67" s="1" customFormat="1" x14ac:dyDescent="0.35">
      <c r="A39" s="5">
        <v>36</v>
      </c>
      <c r="B39" s="5">
        <v>62020140</v>
      </c>
      <c r="C39" s="4" t="s">
        <v>216</v>
      </c>
      <c r="D39" s="5">
        <v>2</v>
      </c>
      <c r="E39" s="5">
        <v>0</v>
      </c>
      <c r="F39" s="5">
        <v>2</v>
      </c>
      <c r="G39" s="5">
        <v>1</v>
      </c>
      <c r="H39" s="5">
        <v>2</v>
      </c>
      <c r="I39" s="5">
        <v>2</v>
      </c>
      <c r="J39" s="5">
        <v>4</v>
      </c>
      <c r="K39" s="5">
        <v>1</v>
      </c>
      <c r="L39" s="5">
        <v>2</v>
      </c>
      <c r="M39" s="5">
        <v>2</v>
      </c>
      <c r="N39" s="5">
        <v>4</v>
      </c>
      <c r="O39" s="5">
        <v>1</v>
      </c>
      <c r="P39" s="219">
        <v>6</v>
      </c>
      <c r="Q39" s="219">
        <v>4</v>
      </c>
      <c r="R39" s="219">
        <v>10</v>
      </c>
      <c r="S39" s="219">
        <v>3</v>
      </c>
      <c r="T39" s="219">
        <v>3</v>
      </c>
      <c r="U39" s="219">
        <v>3</v>
      </c>
      <c r="V39" s="219">
        <v>6</v>
      </c>
      <c r="W39" s="219">
        <v>1</v>
      </c>
      <c r="X39" s="219">
        <v>3</v>
      </c>
      <c r="Y39" s="219">
        <v>2</v>
      </c>
      <c r="Z39" s="219">
        <v>5</v>
      </c>
      <c r="AA39" s="219">
        <v>1</v>
      </c>
      <c r="AB39" s="219">
        <v>3</v>
      </c>
      <c r="AC39" s="219">
        <v>2</v>
      </c>
      <c r="AD39" s="219">
        <v>5</v>
      </c>
      <c r="AE39" s="219">
        <v>1</v>
      </c>
      <c r="AF39" s="219">
        <v>2</v>
      </c>
      <c r="AG39" s="219">
        <v>4</v>
      </c>
      <c r="AH39" s="219">
        <v>6</v>
      </c>
      <c r="AI39" s="219">
        <v>1</v>
      </c>
      <c r="AJ39" s="219">
        <v>6</v>
      </c>
      <c r="AK39" s="219">
        <v>3</v>
      </c>
      <c r="AL39" s="219">
        <v>9</v>
      </c>
      <c r="AM39" s="219">
        <v>1</v>
      </c>
      <c r="AN39" s="219">
        <v>3</v>
      </c>
      <c r="AO39" s="219">
        <v>2</v>
      </c>
      <c r="AP39" s="219">
        <v>5</v>
      </c>
      <c r="AQ39" s="219">
        <v>1</v>
      </c>
      <c r="AR39" s="219">
        <v>20</v>
      </c>
      <c r="AS39" s="219">
        <v>16</v>
      </c>
      <c r="AT39" s="219">
        <v>36</v>
      </c>
      <c r="AU39" s="219">
        <v>6</v>
      </c>
      <c r="AV39" s="219">
        <v>0</v>
      </c>
      <c r="AW39" s="219">
        <v>0</v>
      </c>
      <c r="AX39" s="219">
        <v>0</v>
      </c>
      <c r="AY39" s="219">
        <v>0</v>
      </c>
      <c r="AZ39" s="219">
        <v>0</v>
      </c>
      <c r="BA39" s="219">
        <v>0</v>
      </c>
      <c r="BB39" s="219">
        <v>0</v>
      </c>
      <c r="BC39" s="219">
        <v>0</v>
      </c>
      <c r="BD39" s="219">
        <v>0</v>
      </c>
      <c r="BE39" s="219">
        <v>0</v>
      </c>
      <c r="BF39" s="219">
        <v>0</v>
      </c>
      <c r="BG39" s="219">
        <v>0</v>
      </c>
      <c r="BH39" s="219">
        <v>0</v>
      </c>
      <c r="BI39" s="219">
        <v>0</v>
      </c>
      <c r="BJ39" s="219">
        <v>0</v>
      </c>
      <c r="BK39" s="219">
        <v>0</v>
      </c>
      <c r="BL39" s="8">
        <v>26</v>
      </c>
      <c r="BM39" s="8">
        <v>20</v>
      </c>
      <c r="BN39" s="8">
        <v>46</v>
      </c>
      <c r="BO39" s="8">
        <v>9</v>
      </c>
    </row>
    <row r="40" spans="1:67" s="1" customFormat="1" x14ac:dyDescent="0.35">
      <c r="A40" s="5">
        <v>37</v>
      </c>
      <c r="B40" s="5">
        <v>62020074</v>
      </c>
      <c r="C40" s="4" t="s">
        <v>163</v>
      </c>
      <c r="D40" s="5">
        <v>3</v>
      </c>
      <c r="E40" s="5">
        <v>2</v>
      </c>
      <c r="F40" s="5">
        <v>5</v>
      </c>
      <c r="G40" s="5">
        <v>1</v>
      </c>
      <c r="H40" s="5">
        <v>2</v>
      </c>
      <c r="I40" s="5">
        <v>3</v>
      </c>
      <c r="J40" s="5">
        <v>5</v>
      </c>
      <c r="K40" s="5">
        <v>1</v>
      </c>
      <c r="L40" s="5">
        <v>4</v>
      </c>
      <c r="M40" s="5">
        <v>1</v>
      </c>
      <c r="N40" s="5">
        <v>5</v>
      </c>
      <c r="O40" s="5">
        <v>1</v>
      </c>
      <c r="P40" s="219">
        <v>9</v>
      </c>
      <c r="Q40" s="219">
        <v>6</v>
      </c>
      <c r="R40" s="219">
        <v>15</v>
      </c>
      <c r="S40" s="219">
        <v>3</v>
      </c>
      <c r="T40" s="219">
        <v>2</v>
      </c>
      <c r="U40" s="219">
        <v>0</v>
      </c>
      <c r="V40" s="219">
        <v>2</v>
      </c>
      <c r="W40" s="219">
        <v>1</v>
      </c>
      <c r="X40" s="219">
        <v>4</v>
      </c>
      <c r="Y40" s="219">
        <v>3</v>
      </c>
      <c r="Z40" s="219">
        <v>7</v>
      </c>
      <c r="AA40" s="219">
        <v>1</v>
      </c>
      <c r="AB40" s="219">
        <v>2</v>
      </c>
      <c r="AC40" s="219">
        <v>5</v>
      </c>
      <c r="AD40" s="219">
        <v>7</v>
      </c>
      <c r="AE40" s="219">
        <v>1</v>
      </c>
      <c r="AF40" s="219">
        <v>6</v>
      </c>
      <c r="AG40" s="219">
        <v>2</v>
      </c>
      <c r="AH40" s="219">
        <v>8</v>
      </c>
      <c r="AI40" s="219">
        <v>1</v>
      </c>
      <c r="AJ40" s="219">
        <v>1</v>
      </c>
      <c r="AK40" s="219">
        <v>2</v>
      </c>
      <c r="AL40" s="219">
        <v>3</v>
      </c>
      <c r="AM40" s="219">
        <v>1</v>
      </c>
      <c r="AN40" s="219">
        <v>2</v>
      </c>
      <c r="AO40" s="219">
        <v>3</v>
      </c>
      <c r="AP40" s="219">
        <v>5</v>
      </c>
      <c r="AQ40" s="219">
        <v>1</v>
      </c>
      <c r="AR40" s="219">
        <v>17</v>
      </c>
      <c r="AS40" s="219">
        <v>15</v>
      </c>
      <c r="AT40" s="219">
        <v>32</v>
      </c>
      <c r="AU40" s="219">
        <v>6</v>
      </c>
      <c r="AV40" s="219">
        <v>0</v>
      </c>
      <c r="AW40" s="219">
        <v>0</v>
      </c>
      <c r="AX40" s="219">
        <v>0</v>
      </c>
      <c r="AY40" s="219">
        <v>0</v>
      </c>
      <c r="AZ40" s="219">
        <v>0</v>
      </c>
      <c r="BA40" s="219">
        <v>0</v>
      </c>
      <c r="BB40" s="219">
        <v>0</v>
      </c>
      <c r="BC40" s="219">
        <v>0</v>
      </c>
      <c r="BD40" s="219">
        <v>0</v>
      </c>
      <c r="BE40" s="219">
        <v>0</v>
      </c>
      <c r="BF40" s="219">
        <v>0</v>
      </c>
      <c r="BG40" s="219">
        <v>0</v>
      </c>
      <c r="BH40" s="219">
        <v>0</v>
      </c>
      <c r="BI40" s="219">
        <v>0</v>
      </c>
      <c r="BJ40" s="219">
        <v>0</v>
      </c>
      <c r="BK40" s="219">
        <v>0</v>
      </c>
      <c r="BL40" s="8">
        <v>26</v>
      </c>
      <c r="BM40" s="8">
        <v>21</v>
      </c>
      <c r="BN40" s="8">
        <v>47</v>
      </c>
      <c r="BO40" s="8">
        <v>9</v>
      </c>
    </row>
    <row r="41" spans="1:67" s="1" customFormat="1" x14ac:dyDescent="0.35">
      <c r="A41" s="5">
        <v>38</v>
      </c>
      <c r="B41" s="5">
        <v>62020085</v>
      </c>
      <c r="C41" s="4" t="s">
        <v>172</v>
      </c>
      <c r="D41" s="5">
        <v>0</v>
      </c>
      <c r="E41" s="5">
        <v>5</v>
      </c>
      <c r="F41" s="5">
        <v>5</v>
      </c>
      <c r="G41" s="5">
        <v>1</v>
      </c>
      <c r="H41" s="5">
        <v>3</v>
      </c>
      <c r="I41" s="5">
        <v>1</v>
      </c>
      <c r="J41" s="5">
        <v>4</v>
      </c>
      <c r="K41" s="5">
        <v>1</v>
      </c>
      <c r="L41" s="5">
        <v>3</v>
      </c>
      <c r="M41" s="5">
        <v>2</v>
      </c>
      <c r="N41" s="5">
        <v>5</v>
      </c>
      <c r="O41" s="5">
        <v>1</v>
      </c>
      <c r="P41" s="219">
        <v>6</v>
      </c>
      <c r="Q41" s="219">
        <v>8</v>
      </c>
      <c r="R41" s="219">
        <v>14</v>
      </c>
      <c r="S41" s="219">
        <v>3</v>
      </c>
      <c r="T41" s="219">
        <v>1</v>
      </c>
      <c r="U41" s="219">
        <v>0</v>
      </c>
      <c r="V41" s="219">
        <v>1</v>
      </c>
      <c r="W41" s="219">
        <v>1</v>
      </c>
      <c r="X41" s="219">
        <v>6</v>
      </c>
      <c r="Y41" s="219">
        <v>3</v>
      </c>
      <c r="Z41" s="219">
        <v>9</v>
      </c>
      <c r="AA41" s="219">
        <v>1</v>
      </c>
      <c r="AB41" s="219">
        <v>2</v>
      </c>
      <c r="AC41" s="219">
        <v>3</v>
      </c>
      <c r="AD41" s="219">
        <v>5</v>
      </c>
      <c r="AE41" s="219">
        <v>1</v>
      </c>
      <c r="AF41" s="219">
        <v>4</v>
      </c>
      <c r="AG41" s="219">
        <v>3</v>
      </c>
      <c r="AH41" s="219">
        <v>7</v>
      </c>
      <c r="AI41" s="219">
        <v>1</v>
      </c>
      <c r="AJ41" s="219">
        <v>4</v>
      </c>
      <c r="AK41" s="219">
        <v>4</v>
      </c>
      <c r="AL41" s="219">
        <v>8</v>
      </c>
      <c r="AM41" s="219">
        <v>1</v>
      </c>
      <c r="AN41" s="219">
        <v>2</v>
      </c>
      <c r="AO41" s="219">
        <v>1</v>
      </c>
      <c r="AP41" s="219">
        <v>3</v>
      </c>
      <c r="AQ41" s="219">
        <v>1</v>
      </c>
      <c r="AR41" s="219">
        <v>19</v>
      </c>
      <c r="AS41" s="219">
        <v>14</v>
      </c>
      <c r="AT41" s="219">
        <v>33</v>
      </c>
      <c r="AU41" s="219">
        <v>6</v>
      </c>
      <c r="AV41" s="219">
        <v>0</v>
      </c>
      <c r="AW41" s="219">
        <v>0</v>
      </c>
      <c r="AX41" s="219">
        <v>0</v>
      </c>
      <c r="AY41" s="219">
        <v>0</v>
      </c>
      <c r="AZ41" s="219">
        <v>0</v>
      </c>
      <c r="BA41" s="219">
        <v>0</v>
      </c>
      <c r="BB41" s="219">
        <v>0</v>
      </c>
      <c r="BC41" s="219">
        <v>0</v>
      </c>
      <c r="BD41" s="219">
        <v>0</v>
      </c>
      <c r="BE41" s="219">
        <v>0</v>
      </c>
      <c r="BF41" s="219">
        <v>0</v>
      </c>
      <c r="BG41" s="219">
        <v>0</v>
      </c>
      <c r="BH41" s="219">
        <v>0</v>
      </c>
      <c r="BI41" s="219">
        <v>0</v>
      </c>
      <c r="BJ41" s="219">
        <v>0</v>
      </c>
      <c r="BK41" s="219">
        <v>0</v>
      </c>
      <c r="BL41" s="8">
        <v>25</v>
      </c>
      <c r="BM41" s="8">
        <v>22</v>
      </c>
      <c r="BN41" s="8">
        <v>47</v>
      </c>
      <c r="BO41" s="8">
        <v>9</v>
      </c>
    </row>
    <row r="42" spans="1:67" s="1" customFormat="1" x14ac:dyDescent="0.35">
      <c r="A42" s="5">
        <v>39</v>
      </c>
      <c r="B42" s="5">
        <v>62020186</v>
      </c>
      <c r="C42" s="4" t="s">
        <v>256</v>
      </c>
      <c r="D42" s="5">
        <v>0</v>
      </c>
      <c r="E42" s="5">
        <v>0</v>
      </c>
      <c r="F42" s="5">
        <v>0</v>
      </c>
      <c r="G42" s="5">
        <v>0</v>
      </c>
      <c r="H42" s="5">
        <v>4</v>
      </c>
      <c r="I42" s="5">
        <v>0</v>
      </c>
      <c r="J42" s="5">
        <v>4</v>
      </c>
      <c r="K42" s="5">
        <v>1</v>
      </c>
      <c r="L42" s="5">
        <v>2</v>
      </c>
      <c r="M42" s="5">
        <v>1</v>
      </c>
      <c r="N42" s="5">
        <v>3</v>
      </c>
      <c r="O42" s="5">
        <v>1</v>
      </c>
      <c r="P42" s="219">
        <v>6</v>
      </c>
      <c r="Q42" s="219">
        <v>1</v>
      </c>
      <c r="R42" s="219">
        <v>7</v>
      </c>
      <c r="S42" s="219">
        <v>2</v>
      </c>
      <c r="T42" s="219">
        <v>4</v>
      </c>
      <c r="U42" s="219">
        <v>3</v>
      </c>
      <c r="V42" s="219">
        <v>7</v>
      </c>
      <c r="W42" s="219">
        <v>1</v>
      </c>
      <c r="X42" s="219">
        <v>0</v>
      </c>
      <c r="Y42" s="219">
        <v>5</v>
      </c>
      <c r="Z42" s="219">
        <v>5</v>
      </c>
      <c r="AA42" s="219">
        <v>1</v>
      </c>
      <c r="AB42" s="219">
        <v>6</v>
      </c>
      <c r="AC42" s="219">
        <v>2</v>
      </c>
      <c r="AD42" s="219">
        <v>8</v>
      </c>
      <c r="AE42" s="219">
        <v>1</v>
      </c>
      <c r="AF42" s="219">
        <v>3</v>
      </c>
      <c r="AG42" s="219">
        <v>3</v>
      </c>
      <c r="AH42" s="219">
        <v>6</v>
      </c>
      <c r="AI42" s="219">
        <v>1</v>
      </c>
      <c r="AJ42" s="219">
        <v>3</v>
      </c>
      <c r="AK42" s="219">
        <v>2</v>
      </c>
      <c r="AL42" s="219">
        <v>5</v>
      </c>
      <c r="AM42" s="219">
        <v>1</v>
      </c>
      <c r="AN42" s="219">
        <v>6</v>
      </c>
      <c r="AO42" s="219">
        <v>3</v>
      </c>
      <c r="AP42" s="219">
        <v>9</v>
      </c>
      <c r="AQ42" s="219">
        <v>1</v>
      </c>
      <c r="AR42" s="219">
        <v>22</v>
      </c>
      <c r="AS42" s="219">
        <v>18</v>
      </c>
      <c r="AT42" s="219">
        <v>40</v>
      </c>
      <c r="AU42" s="219">
        <v>6</v>
      </c>
      <c r="AV42" s="219">
        <v>0</v>
      </c>
      <c r="AW42" s="219">
        <v>0</v>
      </c>
      <c r="AX42" s="219">
        <v>0</v>
      </c>
      <c r="AY42" s="219">
        <v>0</v>
      </c>
      <c r="AZ42" s="219">
        <v>0</v>
      </c>
      <c r="BA42" s="219">
        <v>0</v>
      </c>
      <c r="BB42" s="219">
        <v>0</v>
      </c>
      <c r="BC42" s="219">
        <v>0</v>
      </c>
      <c r="BD42" s="219">
        <v>0</v>
      </c>
      <c r="BE42" s="219">
        <v>0</v>
      </c>
      <c r="BF42" s="219">
        <v>0</v>
      </c>
      <c r="BG42" s="219">
        <v>0</v>
      </c>
      <c r="BH42" s="219">
        <v>0</v>
      </c>
      <c r="BI42" s="219">
        <v>0</v>
      </c>
      <c r="BJ42" s="219">
        <v>0</v>
      </c>
      <c r="BK42" s="219">
        <v>0</v>
      </c>
      <c r="BL42" s="8">
        <v>28</v>
      </c>
      <c r="BM42" s="8">
        <v>19</v>
      </c>
      <c r="BN42" s="8">
        <v>47</v>
      </c>
      <c r="BO42" s="8">
        <v>8</v>
      </c>
    </row>
    <row r="43" spans="1:67" s="1" customFormat="1" x14ac:dyDescent="0.35">
      <c r="A43" s="5">
        <v>40</v>
      </c>
      <c r="B43" s="5">
        <v>62020111</v>
      </c>
      <c r="C43" s="4" t="s">
        <v>192</v>
      </c>
      <c r="D43" s="5">
        <v>0</v>
      </c>
      <c r="E43" s="5">
        <v>0</v>
      </c>
      <c r="F43" s="5">
        <v>0</v>
      </c>
      <c r="G43" s="5">
        <v>0</v>
      </c>
      <c r="H43" s="5">
        <v>2</v>
      </c>
      <c r="I43" s="5">
        <v>2</v>
      </c>
      <c r="J43" s="5">
        <v>4</v>
      </c>
      <c r="K43" s="5">
        <v>1</v>
      </c>
      <c r="L43" s="5">
        <v>2</v>
      </c>
      <c r="M43" s="5">
        <v>2</v>
      </c>
      <c r="N43" s="5">
        <v>4</v>
      </c>
      <c r="O43" s="5">
        <v>1</v>
      </c>
      <c r="P43" s="219">
        <v>4</v>
      </c>
      <c r="Q43" s="219">
        <v>4</v>
      </c>
      <c r="R43" s="219">
        <v>8</v>
      </c>
      <c r="S43" s="219">
        <v>2</v>
      </c>
      <c r="T43" s="219">
        <v>6</v>
      </c>
      <c r="U43" s="219">
        <v>3</v>
      </c>
      <c r="V43" s="219">
        <v>9</v>
      </c>
      <c r="W43" s="219">
        <v>1</v>
      </c>
      <c r="X43" s="219">
        <v>2</v>
      </c>
      <c r="Y43" s="219">
        <v>1</v>
      </c>
      <c r="Z43" s="219">
        <v>3</v>
      </c>
      <c r="AA43" s="219">
        <v>1</v>
      </c>
      <c r="AB43" s="219">
        <v>5</v>
      </c>
      <c r="AC43" s="219">
        <v>4</v>
      </c>
      <c r="AD43" s="219">
        <v>9</v>
      </c>
      <c r="AE43" s="219">
        <v>1</v>
      </c>
      <c r="AF43" s="219">
        <v>4</v>
      </c>
      <c r="AG43" s="219">
        <v>1</v>
      </c>
      <c r="AH43" s="219">
        <v>5</v>
      </c>
      <c r="AI43" s="219">
        <v>1</v>
      </c>
      <c r="AJ43" s="219">
        <v>2</v>
      </c>
      <c r="AK43" s="219">
        <v>3</v>
      </c>
      <c r="AL43" s="219">
        <v>5</v>
      </c>
      <c r="AM43" s="219">
        <v>1</v>
      </c>
      <c r="AN43" s="219">
        <v>3</v>
      </c>
      <c r="AO43" s="219">
        <v>6</v>
      </c>
      <c r="AP43" s="219">
        <v>9</v>
      </c>
      <c r="AQ43" s="219">
        <v>1</v>
      </c>
      <c r="AR43" s="219">
        <v>22</v>
      </c>
      <c r="AS43" s="219">
        <v>18</v>
      </c>
      <c r="AT43" s="219">
        <v>40</v>
      </c>
      <c r="AU43" s="219">
        <v>6</v>
      </c>
      <c r="AV43" s="219">
        <v>0</v>
      </c>
      <c r="AW43" s="219">
        <v>0</v>
      </c>
      <c r="AX43" s="219">
        <v>0</v>
      </c>
      <c r="AY43" s="219">
        <v>0</v>
      </c>
      <c r="AZ43" s="219">
        <v>0</v>
      </c>
      <c r="BA43" s="219">
        <v>0</v>
      </c>
      <c r="BB43" s="219">
        <v>0</v>
      </c>
      <c r="BC43" s="219">
        <v>0</v>
      </c>
      <c r="BD43" s="219">
        <v>0</v>
      </c>
      <c r="BE43" s="219">
        <v>0</v>
      </c>
      <c r="BF43" s="219">
        <v>0</v>
      </c>
      <c r="BG43" s="219">
        <v>0</v>
      </c>
      <c r="BH43" s="219">
        <v>0</v>
      </c>
      <c r="BI43" s="219">
        <v>0</v>
      </c>
      <c r="BJ43" s="219">
        <v>0</v>
      </c>
      <c r="BK43" s="219">
        <v>0</v>
      </c>
      <c r="BL43" s="8">
        <v>26</v>
      </c>
      <c r="BM43" s="8">
        <v>22</v>
      </c>
      <c r="BN43" s="8">
        <v>48</v>
      </c>
      <c r="BO43" s="8">
        <v>8</v>
      </c>
    </row>
    <row r="44" spans="1:67" s="1" customFormat="1" x14ac:dyDescent="0.35">
      <c r="A44" s="5">
        <v>41</v>
      </c>
      <c r="B44" s="5">
        <v>62020177</v>
      </c>
      <c r="C44" s="4" t="s">
        <v>249</v>
      </c>
      <c r="D44" s="5">
        <v>1</v>
      </c>
      <c r="E44" s="5">
        <v>2</v>
      </c>
      <c r="F44" s="5">
        <v>3</v>
      </c>
      <c r="G44" s="5">
        <v>1</v>
      </c>
      <c r="H44" s="5">
        <v>1</v>
      </c>
      <c r="I44" s="5">
        <v>1</v>
      </c>
      <c r="J44" s="5">
        <v>2</v>
      </c>
      <c r="K44" s="5">
        <v>1</v>
      </c>
      <c r="L44" s="5">
        <v>1</v>
      </c>
      <c r="M44" s="5">
        <v>2</v>
      </c>
      <c r="N44" s="5">
        <v>3</v>
      </c>
      <c r="O44" s="5">
        <v>1</v>
      </c>
      <c r="P44" s="219">
        <v>3</v>
      </c>
      <c r="Q44" s="219">
        <v>5</v>
      </c>
      <c r="R44" s="219">
        <v>8</v>
      </c>
      <c r="S44" s="219">
        <v>3</v>
      </c>
      <c r="T44" s="219">
        <v>2</v>
      </c>
      <c r="U44" s="219">
        <v>2</v>
      </c>
      <c r="V44" s="219">
        <v>4</v>
      </c>
      <c r="W44" s="219">
        <v>1</v>
      </c>
      <c r="X44" s="219">
        <v>5</v>
      </c>
      <c r="Y44" s="219">
        <v>3</v>
      </c>
      <c r="Z44" s="219">
        <v>8</v>
      </c>
      <c r="AA44" s="219">
        <v>1</v>
      </c>
      <c r="AB44" s="219">
        <v>6</v>
      </c>
      <c r="AC44" s="219">
        <v>1</v>
      </c>
      <c r="AD44" s="219">
        <v>7</v>
      </c>
      <c r="AE44" s="219">
        <v>1</v>
      </c>
      <c r="AF44" s="219">
        <v>2</v>
      </c>
      <c r="AG44" s="219">
        <v>1</v>
      </c>
      <c r="AH44" s="219">
        <v>3</v>
      </c>
      <c r="AI44" s="219">
        <v>1</v>
      </c>
      <c r="AJ44" s="219">
        <v>7</v>
      </c>
      <c r="AK44" s="219">
        <v>2</v>
      </c>
      <c r="AL44" s="219">
        <v>9</v>
      </c>
      <c r="AM44" s="219">
        <v>1</v>
      </c>
      <c r="AN44" s="219">
        <v>3</v>
      </c>
      <c r="AO44" s="219">
        <v>7</v>
      </c>
      <c r="AP44" s="219">
        <v>10</v>
      </c>
      <c r="AQ44" s="219">
        <v>1</v>
      </c>
      <c r="AR44" s="219">
        <v>25</v>
      </c>
      <c r="AS44" s="219">
        <v>16</v>
      </c>
      <c r="AT44" s="219">
        <v>41</v>
      </c>
      <c r="AU44" s="219">
        <v>6</v>
      </c>
      <c r="AV44" s="219">
        <v>0</v>
      </c>
      <c r="AW44" s="219">
        <v>0</v>
      </c>
      <c r="AX44" s="219">
        <v>0</v>
      </c>
      <c r="AY44" s="219">
        <v>0</v>
      </c>
      <c r="AZ44" s="219">
        <v>0</v>
      </c>
      <c r="BA44" s="219">
        <v>0</v>
      </c>
      <c r="BB44" s="219">
        <v>0</v>
      </c>
      <c r="BC44" s="219">
        <v>0</v>
      </c>
      <c r="BD44" s="219">
        <v>0</v>
      </c>
      <c r="BE44" s="219">
        <v>0</v>
      </c>
      <c r="BF44" s="219">
        <v>0</v>
      </c>
      <c r="BG44" s="219">
        <v>0</v>
      </c>
      <c r="BH44" s="219">
        <v>0</v>
      </c>
      <c r="BI44" s="219">
        <v>0</v>
      </c>
      <c r="BJ44" s="219">
        <v>0</v>
      </c>
      <c r="BK44" s="219">
        <v>0</v>
      </c>
      <c r="BL44" s="8">
        <v>28</v>
      </c>
      <c r="BM44" s="8">
        <v>21</v>
      </c>
      <c r="BN44" s="8">
        <v>49</v>
      </c>
      <c r="BO44" s="8">
        <v>9</v>
      </c>
    </row>
    <row r="45" spans="1:67" s="1" customFormat="1" x14ac:dyDescent="0.35">
      <c r="A45" s="5">
        <v>42</v>
      </c>
      <c r="B45" s="5">
        <v>62020120</v>
      </c>
      <c r="C45" s="4" t="s">
        <v>201</v>
      </c>
      <c r="D45" s="5">
        <v>0</v>
      </c>
      <c r="E45" s="5">
        <v>0</v>
      </c>
      <c r="F45" s="5">
        <v>0</v>
      </c>
      <c r="G45" s="5">
        <v>0</v>
      </c>
      <c r="H45" s="5">
        <v>4</v>
      </c>
      <c r="I45" s="5">
        <v>1</v>
      </c>
      <c r="J45" s="5">
        <v>5</v>
      </c>
      <c r="K45" s="5">
        <v>1</v>
      </c>
      <c r="L45" s="5">
        <v>3</v>
      </c>
      <c r="M45" s="5">
        <v>3</v>
      </c>
      <c r="N45" s="5">
        <v>6</v>
      </c>
      <c r="O45" s="5">
        <v>1</v>
      </c>
      <c r="P45" s="219">
        <v>7</v>
      </c>
      <c r="Q45" s="219">
        <v>4</v>
      </c>
      <c r="R45" s="219">
        <v>11</v>
      </c>
      <c r="S45" s="219">
        <v>2</v>
      </c>
      <c r="T45" s="219">
        <v>4</v>
      </c>
      <c r="U45" s="219">
        <v>4</v>
      </c>
      <c r="V45" s="219">
        <v>8</v>
      </c>
      <c r="W45" s="219">
        <v>1</v>
      </c>
      <c r="X45" s="219">
        <v>4</v>
      </c>
      <c r="Y45" s="219">
        <v>3</v>
      </c>
      <c r="Z45" s="219">
        <v>7</v>
      </c>
      <c r="AA45" s="219">
        <v>1</v>
      </c>
      <c r="AB45" s="219">
        <v>1</v>
      </c>
      <c r="AC45" s="219">
        <v>4</v>
      </c>
      <c r="AD45" s="219">
        <v>5</v>
      </c>
      <c r="AE45" s="219">
        <v>1</v>
      </c>
      <c r="AF45" s="219">
        <v>2</v>
      </c>
      <c r="AG45" s="219">
        <v>2</v>
      </c>
      <c r="AH45" s="219">
        <v>4</v>
      </c>
      <c r="AI45" s="219">
        <v>1</v>
      </c>
      <c r="AJ45" s="219">
        <v>3</v>
      </c>
      <c r="AK45" s="219">
        <v>4</v>
      </c>
      <c r="AL45" s="219">
        <v>7</v>
      </c>
      <c r="AM45" s="219">
        <v>1</v>
      </c>
      <c r="AN45" s="219">
        <v>2</v>
      </c>
      <c r="AO45" s="219">
        <v>6</v>
      </c>
      <c r="AP45" s="219">
        <v>8</v>
      </c>
      <c r="AQ45" s="219">
        <v>1</v>
      </c>
      <c r="AR45" s="219">
        <v>16</v>
      </c>
      <c r="AS45" s="219">
        <v>23</v>
      </c>
      <c r="AT45" s="219">
        <v>39</v>
      </c>
      <c r="AU45" s="219">
        <v>6</v>
      </c>
      <c r="AV45" s="219">
        <v>0</v>
      </c>
      <c r="AW45" s="219">
        <v>0</v>
      </c>
      <c r="AX45" s="219">
        <v>0</v>
      </c>
      <c r="AY45" s="219">
        <v>0</v>
      </c>
      <c r="AZ45" s="219">
        <v>0</v>
      </c>
      <c r="BA45" s="219">
        <v>0</v>
      </c>
      <c r="BB45" s="219">
        <v>0</v>
      </c>
      <c r="BC45" s="219">
        <v>0</v>
      </c>
      <c r="BD45" s="219">
        <v>0</v>
      </c>
      <c r="BE45" s="219">
        <v>0</v>
      </c>
      <c r="BF45" s="219">
        <v>0</v>
      </c>
      <c r="BG45" s="219">
        <v>0</v>
      </c>
      <c r="BH45" s="219">
        <v>0</v>
      </c>
      <c r="BI45" s="219">
        <v>0</v>
      </c>
      <c r="BJ45" s="219">
        <v>0</v>
      </c>
      <c r="BK45" s="219">
        <v>0</v>
      </c>
      <c r="BL45" s="8">
        <v>23</v>
      </c>
      <c r="BM45" s="8">
        <v>27</v>
      </c>
      <c r="BN45" s="8">
        <v>50</v>
      </c>
      <c r="BO45" s="8">
        <v>8</v>
      </c>
    </row>
    <row r="46" spans="1:67" s="1" customFormat="1" x14ac:dyDescent="0.35">
      <c r="A46" s="5">
        <v>43</v>
      </c>
      <c r="B46" s="5">
        <v>62020196</v>
      </c>
      <c r="C46" s="4" t="s">
        <v>266</v>
      </c>
      <c r="D46" s="5">
        <v>3</v>
      </c>
      <c r="E46" s="5">
        <v>1</v>
      </c>
      <c r="F46" s="5">
        <v>4</v>
      </c>
      <c r="G46" s="5">
        <v>1</v>
      </c>
      <c r="H46" s="5">
        <v>5</v>
      </c>
      <c r="I46" s="5">
        <v>1</v>
      </c>
      <c r="J46" s="5">
        <v>6</v>
      </c>
      <c r="K46" s="5">
        <v>1</v>
      </c>
      <c r="L46" s="5">
        <v>2</v>
      </c>
      <c r="M46" s="5">
        <v>2</v>
      </c>
      <c r="N46" s="5">
        <v>4</v>
      </c>
      <c r="O46" s="5">
        <v>1</v>
      </c>
      <c r="P46" s="219">
        <v>10</v>
      </c>
      <c r="Q46" s="219">
        <v>4</v>
      </c>
      <c r="R46" s="219">
        <v>14</v>
      </c>
      <c r="S46" s="219">
        <v>3</v>
      </c>
      <c r="T46" s="219">
        <v>8</v>
      </c>
      <c r="U46" s="219">
        <v>3</v>
      </c>
      <c r="V46" s="219">
        <v>11</v>
      </c>
      <c r="W46" s="219">
        <v>1</v>
      </c>
      <c r="X46" s="219">
        <v>2</v>
      </c>
      <c r="Y46" s="219">
        <v>1</v>
      </c>
      <c r="Z46" s="219">
        <v>3</v>
      </c>
      <c r="AA46" s="219">
        <v>1</v>
      </c>
      <c r="AB46" s="219">
        <v>4</v>
      </c>
      <c r="AC46" s="219">
        <v>3</v>
      </c>
      <c r="AD46" s="219">
        <v>7</v>
      </c>
      <c r="AE46" s="219">
        <v>1</v>
      </c>
      <c r="AF46" s="219">
        <v>2</v>
      </c>
      <c r="AG46" s="219">
        <v>2</v>
      </c>
      <c r="AH46" s="219">
        <v>4</v>
      </c>
      <c r="AI46" s="219">
        <v>1</v>
      </c>
      <c r="AJ46" s="219">
        <v>1</v>
      </c>
      <c r="AK46" s="219">
        <v>5</v>
      </c>
      <c r="AL46" s="219">
        <v>6</v>
      </c>
      <c r="AM46" s="219">
        <v>1</v>
      </c>
      <c r="AN46" s="219">
        <v>1</v>
      </c>
      <c r="AO46" s="219">
        <v>4</v>
      </c>
      <c r="AP46" s="219">
        <v>5</v>
      </c>
      <c r="AQ46" s="219">
        <v>1</v>
      </c>
      <c r="AR46" s="219">
        <v>18</v>
      </c>
      <c r="AS46" s="219">
        <v>18</v>
      </c>
      <c r="AT46" s="219">
        <v>36</v>
      </c>
      <c r="AU46" s="219">
        <v>6</v>
      </c>
      <c r="AV46" s="219">
        <v>0</v>
      </c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8">
        <v>28</v>
      </c>
      <c r="BM46" s="8">
        <v>22</v>
      </c>
      <c r="BN46" s="8">
        <v>50</v>
      </c>
      <c r="BO46" s="8">
        <v>9</v>
      </c>
    </row>
    <row r="47" spans="1:67" s="1" customFormat="1" x14ac:dyDescent="0.35">
      <c r="A47" s="5">
        <v>44</v>
      </c>
      <c r="B47" s="5">
        <v>62020132</v>
      </c>
      <c r="C47" s="4" t="s">
        <v>210</v>
      </c>
      <c r="D47" s="5">
        <v>3</v>
      </c>
      <c r="E47" s="5">
        <v>2</v>
      </c>
      <c r="F47" s="5">
        <v>5</v>
      </c>
      <c r="G47" s="5">
        <v>1</v>
      </c>
      <c r="H47" s="5">
        <v>5</v>
      </c>
      <c r="I47" s="5">
        <v>3</v>
      </c>
      <c r="J47" s="5">
        <v>8</v>
      </c>
      <c r="K47" s="5">
        <v>1</v>
      </c>
      <c r="L47" s="5">
        <v>5</v>
      </c>
      <c r="M47" s="5">
        <v>2</v>
      </c>
      <c r="N47" s="5">
        <v>7</v>
      </c>
      <c r="O47" s="5">
        <v>1</v>
      </c>
      <c r="P47" s="219">
        <v>13</v>
      </c>
      <c r="Q47" s="219">
        <v>7</v>
      </c>
      <c r="R47" s="219">
        <v>20</v>
      </c>
      <c r="S47" s="219">
        <v>3</v>
      </c>
      <c r="T47" s="219">
        <v>5</v>
      </c>
      <c r="U47" s="219">
        <v>4</v>
      </c>
      <c r="V47" s="219">
        <v>9</v>
      </c>
      <c r="W47" s="219">
        <v>1</v>
      </c>
      <c r="X47" s="219">
        <v>3</v>
      </c>
      <c r="Y47" s="219">
        <v>3</v>
      </c>
      <c r="Z47" s="219">
        <v>6</v>
      </c>
      <c r="AA47" s="219">
        <v>1</v>
      </c>
      <c r="AB47" s="219">
        <v>2</v>
      </c>
      <c r="AC47" s="219">
        <v>3</v>
      </c>
      <c r="AD47" s="219">
        <v>5</v>
      </c>
      <c r="AE47" s="219">
        <v>1</v>
      </c>
      <c r="AF47" s="219">
        <v>3</v>
      </c>
      <c r="AG47" s="219">
        <v>0</v>
      </c>
      <c r="AH47" s="219">
        <v>3</v>
      </c>
      <c r="AI47" s="219">
        <v>1</v>
      </c>
      <c r="AJ47" s="219">
        <v>2</v>
      </c>
      <c r="AK47" s="219">
        <v>2</v>
      </c>
      <c r="AL47" s="219">
        <v>4</v>
      </c>
      <c r="AM47" s="219">
        <v>1</v>
      </c>
      <c r="AN47" s="219">
        <v>1</v>
      </c>
      <c r="AO47" s="219">
        <v>3</v>
      </c>
      <c r="AP47" s="219">
        <v>4</v>
      </c>
      <c r="AQ47" s="219">
        <v>1</v>
      </c>
      <c r="AR47" s="219">
        <v>16</v>
      </c>
      <c r="AS47" s="219">
        <v>15</v>
      </c>
      <c r="AT47" s="219">
        <v>31</v>
      </c>
      <c r="AU47" s="219">
        <v>6</v>
      </c>
      <c r="AV47" s="219">
        <v>0</v>
      </c>
      <c r="AW47" s="219">
        <v>0</v>
      </c>
      <c r="AX47" s="219">
        <v>0</v>
      </c>
      <c r="AY47" s="219">
        <v>0</v>
      </c>
      <c r="AZ47" s="219">
        <v>0</v>
      </c>
      <c r="BA47" s="219">
        <v>0</v>
      </c>
      <c r="BB47" s="219">
        <v>0</v>
      </c>
      <c r="BC47" s="219">
        <v>0</v>
      </c>
      <c r="BD47" s="219">
        <v>0</v>
      </c>
      <c r="BE47" s="219">
        <v>0</v>
      </c>
      <c r="BF47" s="219">
        <v>0</v>
      </c>
      <c r="BG47" s="219">
        <v>0</v>
      </c>
      <c r="BH47" s="219">
        <v>0</v>
      </c>
      <c r="BI47" s="219">
        <v>0</v>
      </c>
      <c r="BJ47" s="219">
        <v>0</v>
      </c>
      <c r="BK47" s="219">
        <v>0</v>
      </c>
      <c r="BL47" s="8">
        <v>29</v>
      </c>
      <c r="BM47" s="8">
        <v>22</v>
      </c>
      <c r="BN47" s="8">
        <v>51</v>
      </c>
      <c r="BO47" s="8">
        <v>9</v>
      </c>
    </row>
    <row r="48" spans="1:67" s="1" customFormat="1" x14ac:dyDescent="0.35">
      <c r="A48" s="5">
        <v>45</v>
      </c>
      <c r="B48" s="5">
        <v>62020173</v>
      </c>
      <c r="C48" s="4" t="s">
        <v>245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5">
        <v>1</v>
      </c>
      <c r="J48" s="5">
        <v>2</v>
      </c>
      <c r="K48" s="5">
        <v>1</v>
      </c>
      <c r="L48" s="5">
        <v>1</v>
      </c>
      <c r="M48" s="5">
        <v>3</v>
      </c>
      <c r="N48" s="5">
        <v>4</v>
      </c>
      <c r="O48" s="5">
        <v>1</v>
      </c>
      <c r="P48" s="219">
        <v>2</v>
      </c>
      <c r="Q48" s="219">
        <v>4</v>
      </c>
      <c r="R48" s="219">
        <v>6</v>
      </c>
      <c r="S48" s="219">
        <v>2</v>
      </c>
      <c r="T48" s="219">
        <v>2</v>
      </c>
      <c r="U48" s="219">
        <v>2</v>
      </c>
      <c r="V48" s="219">
        <v>4</v>
      </c>
      <c r="W48" s="219">
        <v>1</v>
      </c>
      <c r="X48" s="219">
        <v>2</v>
      </c>
      <c r="Y48" s="219">
        <v>4</v>
      </c>
      <c r="Z48" s="219">
        <v>6</v>
      </c>
      <c r="AA48" s="219">
        <v>1</v>
      </c>
      <c r="AB48" s="219">
        <v>3</v>
      </c>
      <c r="AC48" s="219">
        <v>2</v>
      </c>
      <c r="AD48" s="219">
        <v>5</v>
      </c>
      <c r="AE48" s="219">
        <v>1</v>
      </c>
      <c r="AF48" s="219">
        <v>3</v>
      </c>
      <c r="AG48" s="219">
        <v>6</v>
      </c>
      <c r="AH48" s="219">
        <v>9</v>
      </c>
      <c r="AI48" s="219">
        <v>1</v>
      </c>
      <c r="AJ48" s="219">
        <v>3</v>
      </c>
      <c r="AK48" s="219">
        <v>5</v>
      </c>
      <c r="AL48" s="219">
        <v>8</v>
      </c>
      <c r="AM48" s="219">
        <v>1</v>
      </c>
      <c r="AN48" s="219">
        <v>7</v>
      </c>
      <c r="AO48" s="219">
        <v>6</v>
      </c>
      <c r="AP48" s="219">
        <v>13</v>
      </c>
      <c r="AQ48" s="219">
        <v>1</v>
      </c>
      <c r="AR48" s="219">
        <v>20</v>
      </c>
      <c r="AS48" s="219">
        <v>25</v>
      </c>
      <c r="AT48" s="219">
        <v>45</v>
      </c>
      <c r="AU48" s="219">
        <v>6</v>
      </c>
      <c r="AV48" s="219">
        <v>0</v>
      </c>
      <c r="AW48" s="219">
        <v>0</v>
      </c>
      <c r="AX48" s="219">
        <v>0</v>
      </c>
      <c r="AY48" s="219">
        <v>0</v>
      </c>
      <c r="AZ48" s="219">
        <v>0</v>
      </c>
      <c r="BA48" s="219">
        <v>0</v>
      </c>
      <c r="BB48" s="219">
        <v>0</v>
      </c>
      <c r="BC48" s="219">
        <v>0</v>
      </c>
      <c r="BD48" s="219">
        <v>0</v>
      </c>
      <c r="BE48" s="219">
        <v>0</v>
      </c>
      <c r="BF48" s="219">
        <v>0</v>
      </c>
      <c r="BG48" s="219">
        <v>0</v>
      </c>
      <c r="BH48" s="219">
        <v>0</v>
      </c>
      <c r="BI48" s="219">
        <v>0</v>
      </c>
      <c r="BJ48" s="219">
        <v>0</v>
      </c>
      <c r="BK48" s="219">
        <v>0</v>
      </c>
      <c r="BL48" s="8">
        <v>22</v>
      </c>
      <c r="BM48" s="8">
        <v>29</v>
      </c>
      <c r="BN48" s="8">
        <v>51</v>
      </c>
      <c r="BO48" s="8">
        <v>8</v>
      </c>
    </row>
    <row r="49" spans="1:67" s="1" customFormat="1" x14ac:dyDescent="0.35">
      <c r="A49" s="5">
        <v>46</v>
      </c>
      <c r="B49" s="5">
        <v>62020060</v>
      </c>
      <c r="C49" s="4" t="s">
        <v>151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1</v>
      </c>
      <c r="J49" s="5">
        <v>1</v>
      </c>
      <c r="K49" s="5">
        <v>1</v>
      </c>
      <c r="L49" s="5">
        <v>6</v>
      </c>
      <c r="M49" s="5">
        <v>3</v>
      </c>
      <c r="N49" s="5">
        <v>9</v>
      </c>
      <c r="O49" s="5">
        <v>1</v>
      </c>
      <c r="P49" s="219">
        <v>6</v>
      </c>
      <c r="Q49" s="219">
        <v>4</v>
      </c>
      <c r="R49" s="219">
        <v>10</v>
      </c>
      <c r="S49" s="219">
        <v>2</v>
      </c>
      <c r="T49" s="219">
        <v>1</v>
      </c>
      <c r="U49" s="219">
        <v>0</v>
      </c>
      <c r="V49" s="219">
        <v>1</v>
      </c>
      <c r="W49" s="219">
        <v>1</v>
      </c>
      <c r="X49" s="219">
        <v>5</v>
      </c>
      <c r="Y49" s="219">
        <v>3</v>
      </c>
      <c r="Z49" s="219">
        <v>8</v>
      </c>
      <c r="AA49" s="219">
        <v>1</v>
      </c>
      <c r="AB49" s="219">
        <v>2</v>
      </c>
      <c r="AC49" s="219">
        <v>7</v>
      </c>
      <c r="AD49" s="219">
        <v>9</v>
      </c>
      <c r="AE49" s="219">
        <v>1</v>
      </c>
      <c r="AF49" s="219">
        <v>3</v>
      </c>
      <c r="AG49" s="219">
        <v>3</v>
      </c>
      <c r="AH49" s="219">
        <v>6</v>
      </c>
      <c r="AI49" s="219">
        <v>1</v>
      </c>
      <c r="AJ49" s="219">
        <v>5</v>
      </c>
      <c r="AK49" s="219">
        <v>5</v>
      </c>
      <c r="AL49" s="219">
        <v>10</v>
      </c>
      <c r="AM49" s="219">
        <v>1</v>
      </c>
      <c r="AN49" s="219">
        <v>6</v>
      </c>
      <c r="AO49" s="219">
        <v>3</v>
      </c>
      <c r="AP49" s="219">
        <v>9</v>
      </c>
      <c r="AQ49" s="219">
        <v>1</v>
      </c>
      <c r="AR49" s="219">
        <v>22</v>
      </c>
      <c r="AS49" s="219">
        <v>21</v>
      </c>
      <c r="AT49" s="219">
        <v>43</v>
      </c>
      <c r="AU49" s="219">
        <v>6</v>
      </c>
      <c r="AV49" s="219">
        <v>0</v>
      </c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8">
        <v>28</v>
      </c>
      <c r="BM49" s="8">
        <v>25</v>
      </c>
      <c r="BN49" s="8">
        <v>53</v>
      </c>
      <c r="BO49" s="8">
        <v>8</v>
      </c>
    </row>
    <row r="50" spans="1:67" s="1" customFormat="1" x14ac:dyDescent="0.35">
      <c r="A50" s="5">
        <v>47</v>
      </c>
      <c r="B50" s="5">
        <v>62020061</v>
      </c>
      <c r="C50" s="4" t="s">
        <v>152</v>
      </c>
      <c r="D50" s="5">
        <v>1</v>
      </c>
      <c r="E50" s="5">
        <v>1</v>
      </c>
      <c r="F50" s="5">
        <v>2</v>
      </c>
      <c r="G50" s="5">
        <v>1</v>
      </c>
      <c r="H50" s="5">
        <v>1</v>
      </c>
      <c r="I50" s="5">
        <v>1</v>
      </c>
      <c r="J50" s="5">
        <v>2</v>
      </c>
      <c r="K50" s="5">
        <v>1</v>
      </c>
      <c r="L50" s="5">
        <v>2</v>
      </c>
      <c r="M50" s="5">
        <v>5</v>
      </c>
      <c r="N50" s="5">
        <v>7</v>
      </c>
      <c r="O50" s="5">
        <v>1</v>
      </c>
      <c r="P50" s="219">
        <v>4</v>
      </c>
      <c r="Q50" s="219">
        <v>7</v>
      </c>
      <c r="R50" s="219">
        <v>11</v>
      </c>
      <c r="S50" s="219">
        <v>3</v>
      </c>
      <c r="T50" s="219">
        <v>2</v>
      </c>
      <c r="U50" s="219">
        <v>4</v>
      </c>
      <c r="V50" s="219">
        <v>6</v>
      </c>
      <c r="W50" s="219">
        <v>1</v>
      </c>
      <c r="X50" s="219">
        <v>0</v>
      </c>
      <c r="Y50" s="219">
        <v>4</v>
      </c>
      <c r="Z50" s="219">
        <v>4</v>
      </c>
      <c r="AA50" s="219">
        <v>1</v>
      </c>
      <c r="AB50" s="219">
        <v>3</v>
      </c>
      <c r="AC50" s="219">
        <v>4</v>
      </c>
      <c r="AD50" s="219">
        <v>7</v>
      </c>
      <c r="AE50" s="219">
        <v>1</v>
      </c>
      <c r="AF50" s="219">
        <v>4</v>
      </c>
      <c r="AG50" s="219">
        <v>4</v>
      </c>
      <c r="AH50" s="219">
        <v>8</v>
      </c>
      <c r="AI50" s="219">
        <v>1</v>
      </c>
      <c r="AJ50" s="219">
        <v>3</v>
      </c>
      <c r="AK50" s="219">
        <v>2</v>
      </c>
      <c r="AL50" s="219">
        <v>5</v>
      </c>
      <c r="AM50" s="219">
        <v>1</v>
      </c>
      <c r="AN50" s="219">
        <v>4</v>
      </c>
      <c r="AO50" s="219">
        <v>8</v>
      </c>
      <c r="AP50" s="219">
        <v>12</v>
      </c>
      <c r="AQ50" s="219">
        <v>1</v>
      </c>
      <c r="AR50" s="219">
        <v>16</v>
      </c>
      <c r="AS50" s="219">
        <v>26</v>
      </c>
      <c r="AT50" s="219">
        <v>42</v>
      </c>
      <c r="AU50" s="219">
        <v>6</v>
      </c>
      <c r="AV50" s="219">
        <v>0</v>
      </c>
      <c r="AW50" s="219">
        <v>0</v>
      </c>
      <c r="AX50" s="219">
        <v>0</v>
      </c>
      <c r="AY50" s="219">
        <v>0</v>
      </c>
      <c r="AZ50" s="219">
        <v>0</v>
      </c>
      <c r="BA50" s="219">
        <v>0</v>
      </c>
      <c r="BB50" s="219">
        <v>0</v>
      </c>
      <c r="BC50" s="219">
        <v>0</v>
      </c>
      <c r="BD50" s="219">
        <v>0</v>
      </c>
      <c r="BE50" s="219">
        <v>0</v>
      </c>
      <c r="BF50" s="219">
        <v>0</v>
      </c>
      <c r="BG50" s="219">
        <v>0</v>
      </c>
      <c r="BH50" s="219">
        <v>0</v>
      </c>
      <c r="BI50" s="219">
        <v>0</v>
      </c>
      <c r="BJ50" s="219">
        <v>0</v>
      </c>
      <c r="BK50" s="219">
        <v>0</v>
      </c>
      <c r="BL50" s="8">
        <v>20</v>
      </c>
      <c r="BM50" s="8">
        <v>33</v>
      </c>
      <c r="BN50" s="8">
        <v>53</v>
      </c>
      <c r="BO50" s="8">
        <v>9</v>
      </c>
    </row>
    <row r="51" spans="1:67" s="1" customFormat="1" x14ac:dyDescent="0.35">
      <c r="A51" s="5">
        <v>48</v>
      </c>
      <c r="B51" s="5">
        <v>62020117</v>
      </c>
      <c r="C51" s="4" t="s">
        <v>198</v>
      </c>
      <c r="D51" s="5">
        <v>7</v>
      </c>
      <c r="E51" s="5">
        <v>3</v>
      </c>
      <c r="F51" s="5">
        <v>10</v>
      </c>
      <c r="G51" s="5">
        <v>1</v>
      </c>
      <c r="H51" s="5">
        <v>0</v>
      </c>
      <c r="I51" s="5">
        <v>1</v>
      </c>
      <c r="J51" s="5">
        <v>1</v>
      </c>
      <c r="K51" s="5">
        <v>1</v>
      </c>
      <c r="L51" s="5">
        <v>1</v>
      </c>
      <c r="M51" s="5">
        <v>3</v>
      </c>
      <c r="N51" s="5">
        <v>4</v>
      </c>
      <c r="O51" s="5">
        <v>1</v>
      </c>
      <c r="P51" s="219">
        <v>8</v>
      </c>
      <c r="Q51" s="219">
        <v>7</v>
      </c>
      <c r="R51" s="219">
        <v>15</v>
      </c>
      <c r="S51" s="219">
        <v>3</v>
      </c>
      <c r="T51" s="219">
        <v>3</v>
      </c>
      <c r="U51" s="219">
        <v>4</v>
      </c>
      <c r="V51" s="219">
        <v>7</v>
      </c>
      <c r="W51" s="219">
        <v>1</v>
      </c>
      <c r="X51" s="219">
        <v>3</v>
      </c>
      <c r="Y51" s="219">
        <v>4</v>
      </c>
      <c r="Z51" s="219">
        <v>7</v>
      </c>
      <c r="AA51" s="219">
        <v>1</v>
      </c>
      <c r="AB51" s="219">
        <v>3</v>
      </c>
      <c r="AC51" s="219">
        <v>5</v>
      </c>
      <c r="AD51" s="219">
        <v>8</v>
      </c>
      <c r="AE51" s="219">
        <v>1</v>
      </c>
      <c r="AF51" s="219">
        <v>2</v>
      </c>
      <c r="AG51" s="219">
        <v>3</v>
      </c>
      <c r="AH51" s="219">
        <v>5</v>
      </c>
      <c r="AI51" s="219">
        <v>1</v>
      </c>
      <c r="AJ51" s="219">
        <v>1</v>
      </c>
      <c r="AK51" s="219">
        <v>6</v>
      </c>
      <c r="AL51" s="219">
        <v>7</v>
      </c>
      <c r="AM51" s="219">
        <v>1</v>
      </c>
      <c r="AN51" s="219">
        <v>2</v>
      </c>
      <c r="AO51" s="219">
        <v>2</v>
      </c>
      <c r="AP51" s="219">
        <v>4</v>
      </c>
      <c r="AQ51" s="219">
        <v>1</v>
      </c>
      <c r="AR51" s="219">
        <v>14</v>
      </c>
      <c r="AS51" s="219">
        <v>24</v>
      </c>
      <c r="AT51" s="219">
        <v>38</v>
      </c>
      <c r="AU51" s="219">
        <v>6</v>
      </c>
      <c r="AV51" s="219">
        <v>0</v>
      </c>
      <c r="AW51" s="219">
        <v>0</v>
      </c>
      <c r="AX51" s="219">
        <v>0</v>
      </c>
      <c r="AY51" s="219">
        <v>0</v>
      </c>
      <c r="AZ51" s="219">
        <v>0</v>
      </c>
      <c r="BA51" s="219">
        <v>0</v>
      </c>
      <c r="BB51" s="219">
        <v>0</v>
      </c>
      <c r="BC51" s="219">
        <v>0</v>
      </c>
      <c r="BD51" s="219">
        <v>0</v>
      </c>
      <c r="BE51" s="219">
        <v>0</v>
      </c>
      <c r="BF51" s="219">
        <v>0</v>
      </c>
      <c r="BG51" s="219">
        <v>0</v>
      </c>
      <c r="BH51" s="219">
        <v>0</v>
      </c>
      <c r="BI51" s="219">
        <v>0</v>
      </c>
      <c r="BJ51" s="219">
        <v>0</v>
      </c>
      <c r="BK51" s="219">
        <v>0</v>
      </c>
      <c r="BL51" s="8">
        <v>22</v>
      </c>
      <c r="BM51" s="8">
        <v>31</v>
      </c>
      <c r="BN51" s="8">
        <v>53</v>
      </c>
      <c r="BO51" s="8">
        <v>9</v>
      </c>
    </row>
    <row r="52" spans="1:67" s="1" customFormat="1" x14ac:dyDescent="0.35">
      <c r="A52" s="5">
        <v>49</v>
      </c>
      <c r="B52" s="5">
        <v>62020129</v>
      </c>
      <c r="C52" s="4" t="s">
        <v>207</v>
      </c>
      <c r="D52" s="5">
        <v>0</v>
      </c>
      <c r="E52" s="5">
        <v>0</v>
      </c>
      <c r="F52" s="5">
        <v>0</v>
      </c>
      <c r="G52" s="5">
        <v>0</v>
      </c>
      <c r="H52" s="5">
        <v>2</v>
      </c>
      <c r="I52" s="5">
        <v>1</v>
      </c>
      <c r="J52" s="5">
        <v>3</v>
      </c>
      <c r="K52" s="5">
        <v>1</v>
      </c>
      <c r="L52" s="5">
        <v>4</v>
      </c>
      <c r="M52" s="5">
        <v>8</v>
      </c>
      <c r="N52" s="5">
        <v>12</v>
      </c>
      <c r="O52" s="5">
        <v>1</v>
      </c>
      <c r="P52" s="219">
        <v>6</v>
      </c>
      <c r="Q52" s="219">
        <v>9</v>
      </c>
      <c r="R52" s="219">
        <v>15</v>
      </c>
      <c r="S52" s="219">
        <v>2</v>
      </c>
      <c r="T52" s="219">
        <v>3</v>
      </c>
      <c r="U52" s="219">
        <v>4</v>
      </c>
      <c r="V52" s="219">
        <v>7</v>
      </c>
      <c r="W52" s="219">
        <v>1</v>
      </c>
      <c r="X52" s="219">
        <v>2</v>
      </c>
      <c r="Y52" s="219">
        <v>4</v>
      </c>
      <c r="Z52" s="219">
        <v>6</v>
      </c>
      <c r="AA52" s="219">
        <v>1</v>
      </c>
      <c r="AB52" s="219">
        <v>5</v>
      </c>
      <c r="AC52" s="219">
        <v>1</v>
      </c>
      <c r="AD52" s="219">
        <v>6</v>
      </c>
      <c r="AE52" s="219">
        <v>1</v>
      </c>
      <c r="AF52" s="219">
        <v>3</v>
      </c>
      <c r="AG52" s="219">
        <v>3</v>
      </c>
      <c r="AH52" s="219">
        <v>6</v>
      </c>
      <c r="AI52" s="219">
        <v>1</v>
      </c>
      <c r="AJ52" s="219">
        <v>3</v>
      </c>
      <c r="AK52" s="219">
        <v>2</v>
      </c>
      <c r="AL52" s="219">
        <v>5</v>
      </c>
      <c r="AM52" s="219">
        <v>1</v>
      </c>
      <c r="AN52" s="219">
        <v>5</v>
      </c>
      <c r="AO52" s="219">
        <v>3</v>
      </c>
      <c r="AP52" s="219">
        <v>8</v>
      </c>
      <c r="AQ52" s="219">
        <v>1</v>
      </c>
      <c r="AR52" s="219">
        <v>21</v>
      </c>
      <c r="AS52" s="219">
        <v>17</v>
      </c>
      <c r="AT52" s="219">
        <v>38</v>
      </c>
      <c r="AU52" s="219">
        <v>6</v>
      </c>
      <c r="AV52" s="219">
        <v>0</v>
      </c>
      <c r="AW52" s="219">
        <v>0</v>
      </c>
      <c r="AX52" s="219">
        <v>0</v>
      </c>
      <c r="AY52" s="219">
        <v>0</v>
      </c>
      <c r="AZ52" s="219">
        <v>0</v>
      </c>
      <c r="BA52" s="219">
        <v>0</v>
      </c>
      <c r="BB52" s="219">
        <v>0</v>
      </c>
      <c r="BC52" s="219">
        <v>0</v>
      </c>
      <c r="BD52" s="219">
        <v>0</v>
      </c>
      <c r="BE52" s="219">
        <v>0</v>
      </c>
      <c r="BF52" s="219">
        <v>0</v>
      </c>
      <c r="BG52" s="219">
        <v>0</v>
      </c>
      <c r="BH52" s="219">
        <v>0</v>
      </c>
      <c r="BI52" s="219">
        <v>0</v>
      </c>
      <c r="BJ52" s="219">
        <v>0</v>
      </c>
      <c r="BK52" s="219">
        <v>0</v>
      </c>
      <c r="BL52" s="8">
        <v>27</v>
      </c>
      <c r="BM52" s="8">
        <v>26</v>
      </c>
      <c r="BN52" s="8">
        <v>53</v>
      </c>
      <c r="BO52" s="8">
        <v>8</v>
      </c>
    </row>
    <row r="53" spans="1:67" s="1" customFormat="1" x14ac:dyDescent="0.35">
      <c r="A53" s="5">
        <v>50</v>
      </c>
      <c r="B53" s="5">
        <v>62020189</v>
      </c>
      <c r="C53" s="4" t="s">
        <v>259</v>
      </c>
      <c r="D53" s="5">
        <v>0</v>
      </c>
      <c r="E53" s="5">
        <v>0</v>
      </c>
      <c r="F53" s="5">
        <v>0</v>
      </c>
      <c r="G53" s="5">
        <v>0</v>
      </c>
      <c r="H53" s="5">
        <v>5</v>
      </c>
      <c r="I53" s="5">
        <v>3</v>
      </c>
      <c r="J53" s="5">
        <v>8</v>
      </c>
      <c r="K53" s="5">
        <v>1</v>
      </c>
      <c r="L53" s="5">
        <v>2</v>
      </c>
      <c r="M53" s="5">
        <v>4</v>
      </c>
      <c r="N53" s="5">
        <v>6</v>
      </c>
      <c r="O53" s="5">
        <v>1</v>
      </c>
      <c r="P53" s="219">
        <v>7</v>
      </c>
      <c r="Q53" s="219">
        <v>7</v>
      </c>
      <c r="R53" s="219">
        <v>14</v>
      </c>
      <c r="S53" s="219">
        <v>2</v>
      </c>
      <c r="T53" s="219">
        <v>5</v>
      </c>
      <c r="U53" s="219">
        <v>4</v>
      </c>
      <c r="V53" s="219">
        <v>9</v>
      </c>
      <c r="W53" s="219">
        <v>1</v>
      </c>
      <c r="X53" s="219">
        <v>4</v>
      </c>
      <c r="Y53" s="219">
        <v>0</v>
      </c>
      <c r="Z53" s="219">
        <v>4</v>
      </c>
      <c r="AA53" s="219">
        <v>1</v>
      </c>
      <c r="AB53" s="219">
        <v>5</v>
      </c>
      <c r="AC53" s="219">
        <v>1</v>
      </c>
      <c r="AD53" s="219">
        <v>6</v>
      </c>
      <c r="AE53" s="219">
        <v>1</v>
      </c>
      <c r="AF53" s="219">
        <v>4</v>
      </c>
      <c r="AG53" s="219">
        <v>2</v>
      </c>
      <c r="AH53" s="219">
        <v>6</v>
      </c>
      <c r="AI53" s="219">
        <v>1</v>
      </c>
      <c r="AJ53" s="219">
        <v>1</v>
      </c>
      <c r="AK53" s="219">
        <v>6</v>
      </c>
      <c r="AL53" s="219">
        <v>7</v>
      </c>
      <c r="AM53" s="219">
        <v>1</v>
      </c>
      <c r="AN53" s="219">
        <v>2</v>
      </c>
      <c r="AO53" s="219">
        <v>6</v>
      </c>
      <c r="AP53" s="219">
        <v>8</v>
      </c>
      <c r="AQ53" s="219">
        <v>1</v>
      </c>
      <c r="AR53" s="219">
        <v>21</v>
      </c>
      <c r="AS53" s="219">
        <v>19</v>
      </c>
      <c r="AT53" s="219">
        <v>40</v>
      </c>
      <c r="AU53" s="219">
        <v>6</v>
      </c>
      <c r="AV53" s="219">
        <v>0</v>
      </c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8">
        <v>28</v>
      </c>
      <c r="BM53" s="8">
        <v>26</v>
      </c>
      <c r="BN53" s="8">
        <v>54</v>
      </c>
      <c r="BO53" s="8">
        <v>8</v>
      </c>
    </row>
    <row r="54" spans="1:67" s="1" customFormat="1" x14ac:dyDescent="0.35">
      <c r="A54" s="5">
        <v>51</v>
      </c>
      <c r="B54" s="5">
        <v>62020159</v>
      </c>
      <c r="C54" s="4" t="s">
        <v>231</v>
      </c>
      <c r="D54" s="5">
        <v>0</v>
      </c>
      <c r="E54" s="5">
        <v>0</v>
      </c>
      <c r="F54" s="5">
        <v>0</v>
      </c>
      <c r="G54" s="5">
        <v>0</v>
      </c>
      <c r="H54" s="5">
        <v>1</v>
      </c>
      <c r="I54" s="5">
        <v>5</v>
      </c>
      <c r="J54" s="5">
        <v>6</v>
      </c>
      <c r="K54" s="5">
        <v>1</v>
      </c>
      <c r="L54" s="5">
        <v>4</v>
      </c>
      <c r="M54" s="5">
        <v>4</v>
      </c>
      <c r="N54" s="5">
        <v>8</v>
      </c>
      <c r="O54" s="5">
        <v>1</v>
      </c>
      <c r="P54" s="219">
        <v>5</v>
      </c>
      <c r="Q54" s="219">
        <v>9</v>
      </c>
      <c r="R54" s="219">
        <v>14</v>
      </c>
      <c r="S54" s="219">
        <v>2</v>
      </c>
      <c r="T54" s="219">
        <v>3</v>
      </c>
      <c r="U54" s="219">
        <v>3</v>
      </c>
      <c r="V54" s="219">
        <v>6</v>
      </c>
      <c r="W54" s="219">
        <v>1</v>
      </c>
      <c r="X54" s="219">
        <v>9</v>
      </c>
      <c r="Y54" s="219">
        <v>2</v>
      </c>
      <c r="Z54" s="219">
        <v>11</v>
      </c>
      <c r="AA54" s="219">
        <v>1</v>
      </c>
      <c r="AB54" s="219">
        <v>1</v>
      </c>
      <c r="AC54" s="219">
        <v>2</v>
      </c>
      <c r="AD54" s="219">
        <v>3</v>
      </c>
      <c r="AE54" s="219">
        <v>1</v>
      </c>
      <c r="AF54" s="219">
        <v>3</v>
      </c>
      <c r="AG54" s="219">
        <v>8</v>
      </c>
      <c r="AH54" s="219">
        <v>11</v>
      </c>
      <c r="AI54" s="219">
        <v>1</v>
      </c>
      <c r="AJ54" s="219">
        <v>5</v>
      </c>
      <c r="AK54" s="219">
        <v>1</v>
      </c>
      <c r="AL54" s="219">
        <v>6</v>
      </c>
      <c r="AM54" s="219">
        <v>1</v>
      </c>
      <c r="AN54" s="219">
        <v>2</v>
      </c>
      <c r="AO54" s="219">
        <v>2</v>
      </c>
      <c r="AP54" s="219">
        <v>4</v>
      </c>
      <c r="AQ54" s="219">
        <v>1</v>
      </c>
      <c r="AR54" s="219">
        <v>23</v>
      </c>
      <c r="AS54" s="219">
        <v>18</v>
      </c>
      <c r="AT54" s="219">
        <v>41</v>
      </c>
      <c r="AU54" s="219">
        <v>6</v>
      </c>
      <c r="AV54" s="219">
        <v>0</v>
      </c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8">
        <v>28</v>
      </c>
      <c r="BM54" s="8">
        <v>27</v>
      </c>
      <c r="BN54" s="8">
        <v>55</v>
      </c>
      <c r="BO54" s="8">
        <v>8</v>
      </c>
    </row>
    <row r="55" spans="1:67" s="1" customFormat="1" x14ac:dyDescent="0.35">
      <c r="A55" s="5">
        <v>52</v>
      </c>
      <c r="B55" s="5">
        <v>62020103</v>
      </c>
      <c r="C55" s="4" t="s">
        <v>185</v>
      </c>
      <c r="D55" s="5">
        <v>1</v>
      </c>
      <c r="E55" s="5">
        <v>2</v>
      </c>
      <c r="F55" s="5">
        <v>3</v>
      </c>
      <c r="G55" s="5">
        <v>1</v>
      </c>
      <c r="H55" s="5">
        <v>3</v>
      </c>
      <c r="I55" s="5">
        <v>0</v>
      </c>
      <c r="J55" s="5">
        <v>3</v>
      </c>
      <c r="K55" s="5">
        <v>1</v>
      </c>
      <c r="L55" s="5">
        <v>1</v>
      </c>
      <c r="M55" s="5">
        <v>4</v>
      </c>
      <c r="N55" s="5">
        <v>5</v>
      </c>
      <c r="O55" s="5">
        <v>1</v>
      </c>
      <c r="P55" s="219">
        <v>5</v>
      </c>
      <c r="Q55" s="219">
        <v>6</v>
      </c>
      <c r="R55" s="219">
        <v>11</v>
      </c>
      <c r="S55" s="219">
        <v>3</v>
      </c>
      <c r="T55" s="219">
        <v>9</v>
      </c>
      <c r="U55" s="219">
        <v>5</v>
      </c>
      <c r="V55" s="219">
        <v>14</v>
      </c>
      <c r="W55" s="219">
        <v>1</v>
      </c>
      <c r="X55" s="219">
        <v>2</v>
      </c>
      <c r="Y55" s="219">
        <v>3</v>
      </c>
      <c r="Z55" s="219">
        <v>5</v>
      </c>
      <c r="AA55" s="219">
        <v>1</v>
      </c>
      <c r="AB55" s="219">
        <v>4</v>
      </c>
      <c r="AC55" s="219">
        <v>6</v>
      </c>
      <c r="AD55" s="219">
        <v>10</v>
      </c>
      <c r="AE55" s="219">
        <v>1</v>
      </c>
      <c r="AF55" s="219">
        <v>5</v>
      </c>
      <c r="AG55" s="219">
        <v>1</v>
      </c>
      <c r="AH55" s="219">
        <v>6</v>
      </c>
      <c r="AI55" s="219">
        <v>1</v>
      </c>
      <c r="AJ55" s="219">
        <v>1</v>
      </c>
      <c r="AK55" s="219">
        <v>3</v>
      </c>
      <c r="AL55" s="219">
        <v>4</v>
      </c>
      <c r="AM55" s="219">
        <v>1</v>
      </c>
      <c r="AN55" s="219">
        <v>5</v>
      </c>
      <c r="AO55" s="219">
        <v>2</v>
      </c>
      <c r="AP55" s="219">
        <v>7</v>
      </c>
      <c r="AQ55" s="219">
        <v>1</v>
      </c>
      <c r="AR55" s="219">
        <v>26</v>
      </c>
      <c r="AS55" s="219">
        <v>20</v>
      </c>
      <c r="AT55" s="219">
        <v>46</v>
      </c>
      <c r="AU55" s="219">
        <v>6</v>
      </c>
      <c r="AV55" s="219">
        <v>0</v>
      </c>
      <c r="AW55" s="219">
        <v>0</v>
      </c>
      <c r="AX55" s="219">
        <v>0</v>
      </c>
      <c r="AY55" s="219">
        <v>0</v>
      </c>
      <c r="AZ55" s="219">
        <v>0</v>
      </c>
      <c r="BA55" s="219">
        <v>0</v>
      </c>
      <c r="BB55" s="219">
        <v>0</v>
      </c>
      <c r="BC55" s="219">
        <v>0</v>
      </c>
      <c r="BD55" s="219">
        <v>0</v>
      </c>
      <c r="BE55" s="219">
        <v>0</v>
      </c>
      <c r="BF55" s="219">
        <v>0</v>
      </c>
      <c r="BG55" s="219">
        <v>0</v>
      </c>
      <c r="BH55" s="219">
        <v>0</v>
      </c>
      <c r="BI55" s="219">
        <v>0</v>
      </c>
      <c r="BJ55" s="219">
        <v>0</v>
      </c>
      <c r="BK55" s="219">
        <v>0</v>
      </c>
      <c r="BL55" s="8">
        <v>31</v>
      </c>
      <c r="BM55" s="8">
        <v>26</v>
      </c>
      <c r="BN55" s="8">
        <v>57</v>
      </c>
      <c r="BO55" s="8">
        <v>9</v>
      </c>
    </row>
    <row r="56" spans="1:67" s="1" customFormat="1" x14ac:dyDescent="0.35">
      <c r="A56" s="5">
        <v>53</v>
      </c>
      <c r="B56" s="5">
        <v>62020031</v>
      </c>
      <c r="C56" s="4" t="s">
        <v>127</v>
      </c>
      <c r="D56" s="5">
        <v>0</v>
      </c>
      <c r="E56" s="5">
        <v>0</v>
      </c>
      <c r="F56" s="5">
        <v>0</v>
      </c>
      <c r="G56" s="5">
        <v>0</v>
      </c>
      <c r="H56" s="5">
        <v>1</v>
      </c>
      <c r="I56" s="5">
        <v>1</v>
      </c>
      <c r="J56" s="5">
        <v>2</v>
      </c>
      <c r="K56" s="5">
        <v>1</v>
      </c>
      <c r="L56" s="5">
        <v>4</v>
      </c>
      <c r="M56" s="5">
        <v>3</v>
      </c>
      <c r="N56" s="5">
        <v>7</v>
      </c>
      <c r="O56" s="5">
        <v>1</v>
      </c>
      <c r="P56" s="219">
        <v>5</v>
      </c>
      <c r="Q56" s="219">
        <v>4</v>
      </c>
      <c r="R56" s="219">
        <v>9</v>
      </c>
      <c r="S56" s="219">
        <v>2</v>
      </c>
      <c r="T56" s="219">
        <v>4</v>
      </c>
      <c r="U56" s="219">
        <v>3</v>
      </c>
      <c r="V56" s="219">
        <v>7</v>
      </c>
      <c r="W56" s="219">
        <v>1</v>
      </c>
      <c r="X56" s="219">
        <v>2</v>
      </c>
      <c r="Y56" s="219">
        <v>4</v>
      </c>
      <c r="Z56" s="219">
        <v>6</v>
      </c>
      <c r="AA56" s="219">
        <v>1</v>
      </c>
      <c r="AB56" s="219">
        <v>1</v>
      </c>
      <c r="AC56" s="219">
        <v>5</v>
      </c>
      <c r="AD56" s="219">
        <v>6</v>
      </c>
      <c r="AE56" s="219">
        <v>1</v>
      </c>
      <c r="AF56" s="219">
        <v>7</v>
      </c>
      <c r="AG56" s="219">
        <v>0</v>
      </c>
      <c r="AH56" s="219">
        <v>7</v>
      </c>
      <c r="AI56" s="219">
        <v>1</v>
      </c>
      <c r="AJ56" s="219">
        <v>9</v>
      </c>
      <c r="AK56" s="219">
        <v>2</v>
      </c>
      <c r="AL56" s="219">
        <v>11</v>
      </c>
      <c r="AM56" s="219">
        <v>1</v>
      </c>
      <c r="AN56" s="219">
        <v>6</v>
      </c>
      <c r="AO56" s="219">
        <v>7</v>
      </c>
      <c r="AP56" s="219">
        <v>13</v>
      </c>
      <c r="AQ56" s="219">
        <v>1</v>
      </c>
      <c r="AR56" s="219">
        <v>29</v>
      </c>
      <c r="AS56" s="219">
        <v>21</v>
      </c>
      <c r="AT56" s="219">
        <v>50</v>
      </c>
      <c r="AU56" s="219">
        <v>6</v>
      </c>
      <c r="AV56" s="219">
        <v>0</v>
      </c>
      <c r="AW56" s="219">
        <v>0</v>
      </c>
      <c r="AX56" s="219">
        <v>0</v>
      </c>
      <c r="AY56" s="219">
        <v>0</v>
      </c>
      <c r="AZ56" s="219">
        <v>0</v>
      </c>
      <c r="BA56" s="219">
        <v>0</v>
      </c>
      <c r="BB56" s="219">
        <v>0</v>
      </c>
      <c r="BC56" s="219">
        <v>0</v>
      </c>
      <c r="BD56" s="219">
        <v>0</v>
      </c>
      <c r="BE56" s="219">
        <v>0</v>
      </c>
      <c r="BF56" s="219">
        <v>0</v>
      </c>
      <c r="BG56" s="219">
        <v>0</v>
      </c>
      <c r="BH56" s="219">
        <v>0</v>
      </c>
      <c r="BI56" s="219">
        <v>0</v>
      </c>
      <c r="BJ56" s="219">
        <v>0</v>
      </c>
      <c r="BK56" s="219">
        <v>0</v>
      </c>
      <c r="BL56" s="8">
        <v>34</v>
      </c>
      <c r="BM56" s="8">
        <v>25</v>
      </c>
      <c r="BN56" s="8">
        <v>59</v>
      </c>
      <c r="BO56" s="8">
        <v>8</v>
      </c>
    </row>
    <row r="57" spans="1:67" s="1" customFormat="1" x14ac:dyDescent="0.35">
      <c r="A57" s="5">
        <v>54</v>
      </c>
      <c r="B57" s="5">
        <v>62020043</v>
      </c>
      <c r="C57" s="4" t="s">
        <v>137</v>
      </c>
      <c r="D57" s="5">
        <v>2</v>
      </c>
      <c r="E57" s="5">
        <v>1</v>
      </c>
      <c r="F57" s="5">
        <v>3</v>
      </c>
      <c r="G57" s="5">
        <v>1</v>
      </c>
      <c r="H57" s="5">
        <v>2</v>
      </c>
      <c r="I57" s="5">
        <v>0</v>
      </c>
      <c r="J57" s="5">
        <v>2</v>
      </c>
      <c r="K57" s="5">
        <v>1</v>
      </c>
      <c r="L57" s="5">
        <v>2</v>
      </c>
      <c r="M57" s="5">
        <v>6</v>
      </c>
      <c r="N57" s="5">
        <v>8</v>
      </c>
      <c r="O57" s="5">
        <v>1</v>
      </c>
      <c r="P57" s="219">
        <v>6</v>
      </c>
      <c r="Q57" s="219">
        <v>7</v>
      </c>
      <c r="R57" s="219">
        <v>13</v>
      </c>
      <c r="S57" s="219">
        <v>3</v>
      </c>
      <c r="T57" s="219">
        <v>2</v>
      </c>
      <c r="U57" s="219">
        <v>4</v>
      </c>
      <c r="V57" s="219">
        <v>6</v>
      </c>
      <c r="W57" s="219">
        <v>1</v>
      </c>
      <c r="X57" s="219">
        <v>3</v>
      </c>
      <c r="Y57" s="219">
        <v>4</v>
      </c>
      <c r="Z57" s="219">
        <v>7</v>
      </c>
      <c r="AA57" s="219">
        <v>1</v>
      </c>
      <c r="AB57" s="219">
        <v>4</v>
      </c>
      <c r="AC57" s="219">
        <v>5</v>
      </c>
      <c r="AD57" s="219">
        <v>9</v>
      </c>
      <c r="AE57" s="219">
        <v>1</v>
      </c>
      <c r="AF57" s="219">
        <v>2</v>
      </c>
      <c r="AG57" s="219">
        <v>8</v>
      </c>
      <c r="AH57" s="219">
        <v>10</v>
      </c>
      <c r="AI57" s="219">
        <v>1</v>
      </c>
      <c r="AJ57" s="219">
        <v>4</v>
      </c>
      <c r="AK57" s="219">
        <v>4</v>
      </c>
      <c r="AL57" s="219">
        <v>8</v>
      </c>
      <c r="AM57" s="219">
        <v>1</v>
      </c>
      <c r="AN57" s="219">
        <v>2</v>
      </c>
      <c r="AO57" s="219">
        <v>4</v>
      </c>
      <c r="AP57" s="219">
        <v>6</v>
      </c>
      <c r="AQ57" s="219">
        <v>1</v>
      </c>
      <c r="AR57" s="219">
        <v>17</v>
      </c>
      <c r="AS57" s="219">
        <v>29</v>
      </c>
      <c r="AT57" s="219">
        <v>46</v>
      </c>
      <c r="AU57" s="219">
        <v>6</v>
      </c>
      <c r="AV57" s="219">
        <v>0</v>
      </c>
      <c r="AW57" s="219">
        <v>0</v>
      </c>
      <c r="AX57" s="219">
        <v>0</v>
      </c>
      <c r="AY57" s="219">
        <v>0</v>
      </c>
      <c r="AZ57" s="219">
        <v>0</v>
      </c>
      <c r="BA57" s="219">
        <v>0</v>
      </c>
      <c r="BB57" s="219">
        <v>0</v>
      </c>
      <c r="BC57" s="219">
        <v>0</v>
      </c>
      <c r="BD57" s="219">
        <v>0</v>
      </c>
      <c r="BE57" s="219">
        <v>0</v>
      </c>
      <c r="BF57" s="219">
        <v>0</v>
      </c>
      <c r="BG57" s="219">
        <v>0</v>
      </c>
      <c r="BH57" s="219">
        <v>0</v>
      </c>
      <c r="BI57" s="219">
        <v>0</v>
      </c>
      <c r="BJ57" s="219">
        <v>0</v>
      </c>
      <c r="BK57" s="219">
        <v>0</v>
      </c>
      <c r="BL57" s="8">
        <v>23</v>
      </c>
      <c r="BM57" s="8">
        <v>36</v>
      </c>
      <c r="BN57" s="8">
        <v>59</v>
      </c>
      <c r="BO57" s="8">
        <v>9</v>
      </c>
    </row>
    <row r="58" spans="1:67" s="1" customFormat="1" x14ac:dyDescent="0.35">
      <c r="A58" s="5">
        <v>55</v>
      </c>
      <c r="B58" s="5">
        <v>62020091</v>
      </c>
      <c r="C58" s="4" t="s">
        <v>177</v>
      </c>
      <c r="D58" s="5">
        <v>3</v>
      </c>
      <c r="E58" s="5">
        <v>3</v>
      </c>
      <c r="F58" s="5">
        <v>6</v>
      </c>
      <c r="G58" s="5">
        <v>1</v>
      </c>
      <c r="H58" s="5">
        <v>4</v>
      </c>
      <c r="I58" s="5">
        <v>3</v>
      </c>
      <c r="J58" s="5">
        <v>7</v>
      </c>
      <c r="K58" s="5">
        <v>1</v>
      </c>
      <c r="L58" s="5">
        <v>2</v>
      </c>
      <c r="M58" s="5">
        <v>5</v>
      </c>
      <c r="N58" s="5">
        <v>7</v>
      </c>
      <c r="O58" s="5">
        <v>1</v>
      </c>
      <c r="P58" s="219">
        <v>9</v>
      </c>
      <c r="Q58" s="219">
        <v>11</v>
      </c>
      <c r="R58" s="219">
        <v>20</v>
      </c>
      <c r="S58" s="219">
        <v>3</v>
      </c>
      <c r="T58" s="219">
        <v>1</v>
      </c>
      <c r="U58" s="219">
        <v>5</v>
      </c>
      <c r="V58" s="219">
        <v>6</v>
      </c>
      <c r="W58" s="219">
        <v>1</v>
      </c>
      <c r="X58" s="219">
        <v>5</v>
      </c>
      <c r="Y58" s="219">
        <v>4</v>
      </c>
      <c r="Z58" s="219">
        <v>9</v>
      </c>
      <c r="AA58" s="219">
        <v>1</v>
      </c>
      <c r="AB58" s="219">
        <v>4</v>
      </c>
      <c r="AC58" s="219">
        <v>4</v>
      </c>
      <c r="AD58" s="219">
        <v>8</v>
      </c>
      <c r="AE58" s="219">
        <v>1</v>
      </c>
      <c r="AF58" s="219">
        <v>0</v>
      </c>
      <c r="AG58" s="219">
        <v>4</v>
      </c>
      <c r="AH58" s="219">
        <v>4</v>
      </c>
      <c r="AI58" s="219">
        <v>1</v>
      </c>
      <c r="AJ58" s="219">
        <v>4</v>
      </c>
      <c r="AK58" s="219">
        <v>3</v>
      </c>
      <c r="AL58" s="219">
        <v>7</v>
      </c>
      <c r="AM58" s="219">
        <v>1</v>
      </c>
      <c r="AN58" s="219">
        <v>2</v>
      </c>
      <c r="AO58" s="219">
        <v>4</v>
      </c>
      <c r="AP58" s="219">
        <v>6</v>
      </c>
      <c r="AQ58" s="219">
        <v>1</v>
      </c>
      <c r="AR58" s="219">
        <v>16</v>
      </c>
      <c r="AS58" s="219">
        <v>24</v>
      </c>
      <c r="AT58" s="219">
        <v>40</v>
      </c>
      <c r="AU58" s="219">
        <v>6</v>
      </c>
      <c r="AV58" s="219">
        <v>0</v>
      </c>
      <c r="AW58" s="219">
        <v>0</v>
      </c>
      <c r="AX58" s="219">
        <v>0</v>
      </c>
      <c r="AY58" s="219">
        <v>0</v>
      </c>
      <c r="AZ58" s="219">
        <v>0</v>
      </c>
      <c r="BA58" s="219">
        <v>0</v>
      </c>
      <c r="BB58" s="219">
        <v>0</v>
      </c>
      <c r="BC58" s="219">
        <v>0</v>
      </c>
      <c r="BD58" s="219">
        <v>0</v>
      </c>
      <c r="BE58" s="219">
        <v>0</v>
      </c>
      <c r="BF58" s="219">
        <v>0</v>
      </c>
      <c r="BG58" s="219">
        <v>0</v>
      </c>
      <c r="BH58" s="219">
        <v>0</v>
      </c>
      <c r="BI58" s="219">
        <v>0</v>
      </c>
      <c r="BJ58" s="219">
        <v>0</v>
      </c>
      <c r="BK58" s="219">
        <v>0</v>
      </c>
      <c r="BL58" s="8">
        <v>25</v>
      </c>
      <c r="BM58" s="8">
        <v>35</v>
      </c>
      <c r="BN58" s="8">
        <v>60</v>
      </c>
      <c r="BO58" s="8">
        <v>9</v>
      </c>
    </row>
    <row r="59" spans="1:67" s="1" customFormat="1" x14ac:dyDescent="0.35">
      <c r="A59" s="5">
        <v>56</v>
      </c>
      <c r="B59" s="5">
        <v>62020175</v>
      </c>
      <c r="C59" s="4" t="s">
        <v>247</v>
      </c>
      <c r="D59" s="5">
        <v>0</v>
      </c>
      <c r="E59" s="5">
        <v>0</v>
      </c>
      <c r="F59" s="5">
        <v>0</v>
      </c>
      <c r="G59" s="5">
        <v>0</v>
      </c>
      <c r="H59" s="5">
        <v>2</v>
      </c>
      <c r="I59" s="5">
        <v>2</v>
      </c>
      <c r="J59" s="5">
        <v>4</v>
      </c>
      <c r="K59" s="5">
        <v>1</v>
      </c>
      <c r="L59" s="5">
        <v>2</v>
      </c>
      <c r="M59" s="5">
        <v>3</v>
      </c>
      <c r="N59" s="5">
        <v>5</v>
      </c>
      <c r="O59" s="5">
        <v>1</v>
      </c>
      <c r="P59" s="219">
        <v>4</v>
      </c>
      <c r="Q59" s="219">
        <v>5</v>
      </c>
      <c r="R59" s="219">
        <v>9</v>
      </c>
      <c r="S59" s="219">
        <v>2</v>
      </c>
      <c r="T59" s="219">
        <v>3</v>
      </c>
      <c r="U59" s="219">
        <v>2</v>
      </c>
      <c r="V59" s="219">
        <v>5</v>
      </c>
      <c r="W59" s="219">
        <v>1</v>
      </c>
      <c r="X59" s="219">
        <v>1</v>
      </c>
      <c r="Y59" s="219">
        <v>6</v>
      </c>
      <c r="Z59" s="219">
        <v>7</v>
      </c>
      <c r="AA59" s="219">
        <v>1</v>
      </c>
      <c r="AB59" s="219">
        <v>3</v>
      </c>
      <c r="AC59" s="219">
        <v>6</v>
      </c>
      <c r="AD59" s="219">
        <v>9</v>
      </c>
      <c r="AE59" s="219">
        <v>1</v>
      </c>
      <c r="AF59" s="219">
        <v>6</v>
      </c>
      <c r="AG59" s="219">
        <v>3</v>
      </c>
      <c r="AH59" s="219">
        <v>9</v>
      </c>
      <c r="AI59" s="219">
        <v>1</v>
      </c>
      <c r="AJ59" s="219">
        <v>4</v>
      </c>
      <c r="AK59" s="219">
        <v>6</v>
      </c>
      <c r="AL59" s="219">
        <v>10</v>
      </c>
      <c r="AM59" s="219">
        <v>1</v>
      </c>
      <c r="AN59" s="219">
        <v>8</v>
      </c>
      <c r="AO59" s="219">
        <v>3</v>
      </c>
      <c r="AP59" s="219">
        <v>11</v>
      </c>
      <c r="AQ59" s="219">
        <v>1</v>
      </c>
      <c r="AR59" s="219">
        <v>25</v>
      </c>
      <c r="AS59" s="219">
        <v>26</v>
      </c>
      <c r="AT59" s="219">
        <v>51</v>
      </c>
      <c r="AU59" s="219">
        <v>6</v>
      </c>
      <c r="AV59" s="219">
        <v>0</v>
      </c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8">
        <v>29</v>
      </c>
      <c r="BM59" s="8">
        <v>31</v>
      </c>
      <c r="BN59" s="8">
        <v>60</v>
      </c>
      <c r="BO59" s="8">
        <v>8</v>
      </c>
    </row>
    <row r="60" spans="1:67" x14ac:dyDescent="0.35">
      <c r="A60" s="568" t="s">
        <v>278</v>
      </c>
      <c r="B60" s="568"/>
      <c r="C60" s="568"/>
      <c r="D60" s="332">
        <f>SUM(D4:D59)</f>
        <v>57</v>
      </c>
      <c r="E60" s="332">
        <f t="shared" ref="E60:BO60" si="0">SUM(E4:E59)</f>
        <v>46</v>
      </c>
      <c r="F60" s="332">
        <f t="shared" si="0"/>
        <v>103</v>
      </c>
      <c r="G60" s="332">
        <f t="shared" si="0"/>
        <v>25</v>
      </c>
      <c r="H60" s="332">
        <f t="shared" si="0"/>
        <v>119</v>
      </c>
      <c r="I60" s="332">
        <f t="shared" si="0"/>
        <v>81</v>
      </c>
      <c r="J60" s="332">
        <f t="shared" si="0"/>
        <v>200</v>
      </c>
      <c r="K60" s="332">
        <f t="shared" si="0"/>
        <v>54</v>
      </c>
      <c r="L60" s="332">
        <f t="shared" si="0"/>
        <v>123</v>
      </c>
      <c r="M60" s="332">
        <f t="shared" si="0"/>
        <v>118</v>
      </c>
      <c r="N60" s="332">
        <f t="shared" si="0"/>
        <v>241</v>
      </c>
      <c r="O60" s="332">
        <f t="shared" si="0"/>
        <v>53</v>
      </c>
      <c r="P60" s="332">
        <f t="shared" si="0"/>
        <v>299</v>
      </c>
      <c r="Q60" s="332">
        <f t="shared" si="0"/>
        <v>245</v>
      </c>
      <c r="R60" s="332">
        <f t="shared" si="0"/>
        <v>544</v>
      </c>
      <c r="S60" s="332">
        <f t="shared" si="0"/>
        <v>132</v>
      </c>
      <c r="T60" s="332">
        <f t="shared" si="0"/>
        <v>133</v>
      </c>
      <c r="U60" s="332">
        <f t="shared" si="0"/>
        <v>117</v>
      </c>
      <c r="V60" s="332">
        <f t="shared" si="0"/>
        <v>250</v>
      </c>
      <c r="W60" s="332">
        <f t="shared" si="0"/>
        <v>54</v>
      </c>
      <c r="X60" s="332">
        <f t="shared" si="0"/>
        <v>159</v>
      </c>
      <c r="Y60" s="332">
        <f t="shared" si="0"/>
        <v>130</v>
      </c>
      <c r="Z60" s="332">
        <f t="shared" si="0"/>
        <v>289</v>
      </c>
      <c r="AA60" s="332">
        <f t="shared" si="0"/>
        <v>54</v>
      </c>
      <c r="AB60" s="332">
        <f t="shared" si="0"/>
        <v>135</v>
      </c>
      <c r="AC60" s="332">
        <f t="shared" si="0"/>
        <v>131</v>
      </c>
      <c r="AD60" s="332">
        <f t="shared" si="0"/>
        <v>266</v>
      </c>
      <c r="AE60" s="332">
        <f t="shared" si="0"/>
        <v>54</v>
      </c>
      <c r="AF60" s="332">
        <f t="shared" si="0"/>
        <v>170</v>
      </c>
      <c r="AG60" s="332">
        <f t="shared" si="0"/>
        <v>138</v>
      </c>
      <c r="AH60" s="332">
        <f t="shared" si="0"/>
        <v>308</v>
      </c>
      <c r="AI60" s="332">
        <f t="shared" si="0"/>
        <v>55</v>
      </c>
      <c r="AJ60" s="332">
        <f t="shared" si="0"/>
        <v>184</v>
      </c>
      <c r="AK60" s="332">
        <f t="shared" si="0"/>
        <v>152</v>
      </c>
      <c r="AL60" s="332">
        <f t="shared" si="0"/>
        <v>336</v>
      </c>
      <c r="AM60" s="332">
        <f t="shared" si="0"/>
        <v>55</v>
      </c>
      <c r="AN60" s="332">
        <f t="shared" si="0"/>
        <v>160</v>
      </c>
      <c r="AO60" s="332">
        <f t="shared" si="0"/>
        <v>173</v>
      </c>
      <c r="AP60" s="332">
        <f t="shared" si="0"/>
        <v>333</v>
      </c>
      <c r="AQ60" s="332">
        <f t="shared" si="0"/>
        <v>53</v>
      </c>
      <c r="AR60" s="332">
        <f t="shared" si="0"/>
        <v>941</v>
      </c>
      <c r="AS60" s="332">
        <f t="shared" si="0"/>
        <v>841</v>
      </c>
      <c r="AT60" s="332">
        <f t="shared" si="0"/>
        <v>1782</v>
      </c>
      <c r="AU60" s="332">
        <f t="shared" si="0"/>
        <v>325</v>
      </c>
      <c r="AV60" s="332">
        <f t="shared" si="0"/>
        <v>0</v>
      </c>
      <c r="AW60" s="332">
        <f t="shared" si="0"/>
        <v>0</v>
      </c>
      <c r="AX60" s="332">
        <f t="shared" si="0"/>
        <v>0</v>
      </c>
      <c r="AY60" s="332">
        <f t="shared" si="0"/>
        <v>0</v>
      </c>
      <c r="AZ60" s="332">
        <f t="shared" si="0"/>
        <v>0</v>
      </c>
      <c r="BA60" s="332">
        <f t="shared" si="0"/>
        <v>0</v>
      </c>
      <c r="BB60" s="332">
        <f t="shared" si="0"/>
        <v>0</v>
      </c>
      <c r="BC60" s="332">
        <f t="shared" si="0"/>
        <v>0</v>
      </c>
      <c r="BD60" s="332">
        <f t="shared" si="0"/>
        <v>0</v>
      </c>
      <c r="BE60" s="332">
        <f t="shared" si="0"/>
        <v>0</v>
      </c>
      <c r="BF60" s="332">
        <f t="shared" si="0"/>
        <v>0</v>
      </c>
      <c r="BG60" s="332">
        <f t="shared" si="0"/>
        <v>0</v>
      </c>
      <c r="BH60" s="332">
        <f t="shared" si="0"/>
        <v>0</v>
      </c>
      <c r="BI60" s="332">
        <f t="shared" si="0"/>
        <v>0</v>
      </c>
      <c r="BJ60" s="332">
        <f t="shared" si="0"/>
        <v>0</v>
      </c>
      <c r="BK60" s="332">
        <f t="shared" si="0"/>
        <v>0</v>
      </c>
      <c r="BL60" s="332">
        <f t="shared" si="0"/>
        <v>1240</v>
      </c>
      <c r="BM60" s="332">
        <f t="shared" si="0"/>
        <v>1086</v>
      </c>
      <c r="BN60" s="332">
        <f t="shared" si="0"/>
        <v>2326</v>
      </c>
      <c r="BO60" s="332">
        <f t="shared" si="0"/>
        <v>457</v>
      </c>
    </row>
  </sheetData>
  <mergeCells count="21"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  <mergeCell ref="A60:C60"/>
    <mergeCell ref="AB2:AE2"/>
    <mergeCell ref="AF2:AI2"/>
    <mergeCell ref="AJ2:AM2"/>
    <mergeCell ref="AN2:AQ2"/>
  </mergeCells>
  <pageMargins left="0.78740157480314965" right="0.35433070866141736" top="0.74803149606299213" bottom="0.43307086614173229" header="0.4" footer="0.15748031496062992"/>
  <pageSetup paperSize="9" firstPageNumber="57" orientation="landscape" useFirstPageNumber="1" horizontalDpi="0" verticalDpi="0" r:id="rId1"/>
  <headerFooter alignWithMargins="0">
    <oddHeader>&amp;R&amp;"-,ตัวหนา"&amp;14&amp;P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P53"/>
  <sheetViews>
    <sheetView zoomScaleNormal="100" zoomScaleSheetLayoutView="100" workbookViewId="0">
      <pane ySplit="3" topLeftCell="A43" activePane="bottomLeft" state="frozen"/>
      <selection pane="bottomLeft" activeCell="AT56" sqref="AT56"/>
    </sheetView>
  </sheetViews>
  <sheetFormatPr defaultRowHeight="21" x14ac:dyDescent="0.35"/>
  <cols>
    <col min="1" max="1" width="3.125" style="2" customWidth="1"/>
    <col min="2" max="2" width="9.375" style="2" customWidth="1"/>
    <col min="3" max="3" width="6.25" style="356" customWidth="1"/>
    <col min="4" max="4" width="25.75" style="305" customWidth="1"/>
    <col min="5" max="8" width="4.625" style="2" hidden="1" customWidth="1"/>
    <col min="9" max="9" width="5.125" style="2" hidden="1" customWidth="1"/>
    <col min="10" max="10" width="4.625" style="2" hidden="1" customWidth="1"/>
    <col min="11" max="11" width="5" style="2" hidden="1" customWidth="1"/>
    <col min="12" max="14" width="4.625" style="2" hidden="1" customWidth="1"/>
    <col min="15" max="15" width="5.125" style="2" hidden="1" customWidth="1"/>
    <col min="16" max="16" width="4.625" style="2" hidden="1" customWidth="1"/>
    <col min="17" max="17" width="5.375" style="2" customWidth="1"/>
    <col min="18" max="18" width="5" style="2" customWidth="1"/>
    <col min="19" max="19" width="6.125" style="2" customWidth="1"/>
    <col min="20" max="20" width="5.375" style="2" customWidth="1"/>
    <col min="21" max="21" width="5.125" style="2" hidden="1" customWidth="1"/>
    <col min="22" max="22" width="4.625" style="2" hidden="1" customWidth="1"/>
    <col min="23" max="23" width="5.125" style="2" hidden="1" customWidth="1"/>
    <col min="24" max="24" width="4.625" style="2" hidden="1" customWidth="1"/>
    <col min="25" max="25" width="5.125" style="2" hidden="1" customWidth="1"/>
    <col min="26" max="27" width="5" style="2" hidden="1" customWidth="1"/>
    <col min="28" max="28" width="4.625" style="2" hidden="1" customWidth="1"/>
    <col min="29" max="29" width="5.125" style="2" hidden="1" customWidth="1"/>
    <col min="30" max="31" width="5" style="2" hidden="1" customWidth="1"/>
    <col min="32" max="32" width="4.625" style="2" hidden="1" customWidth="1"/>
    <col min="33" max="35" width="5" style="2" hidden="1" customWidth="1"/>
    <col min="36" max="36" width="4.625" style="2" hidden="1" customWidth="1"/>
    <col min="37" max="39" width="5" style="2" hidden="1" customWidth="1"/>
    <col min="40" max="40" width="4.625" style="2" hidden="1" customWidth="1"/>
    <col min="41" max="42" width="5.125" style="2" hidden="1" customWidth="1"/>
    <col min="43" max="43" width="5" style="2" hidden="1" customWidth="1"/>
    <col min="44" max="44" width="4.625" style="2" hidden="1" customWidth="1"/>
    <col min="45" max="45" width="5.625" style="111" customWidth="1"/>
    <col min="46" max="46" width="5.75" style="111" customWidth="1"/>
    <col min="47" max="47" width="6.75" style="111" customWidth="1"/>
    <col min="48" max="48" width="5.125" style="111" customWidth="1"/>
    <col min="49" max="60" width="4.625" style="2" hidden="1" customWidth="1"/>
    <col min="61" max="61" width="6.125" style="2" customWidth="1"/>
    <col min="62" max="62" width="6.625" style="2" customWidth="1"/>
    <col min="63" max="64" width="6" style="2" customWidth="1"/>
    <col min="65" max="65" width="6.625" style="2" customWidth="1"/>
    <col min="66" max="66" width="6.25" style="2" customWidth="1"/>
    <col min="67" max="68" width="6.625" style="2" customWidth="1"/>
    <col min="69" max="16384" width="9" style="2"/>
  </cols>
  <sheetData>
    <row r="1" spans="1:68" ht="23.25" x14ac:dyDescent="0.35">
      <c r="A1" s="579" t="s">
        <v>693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579"/>
      <c r="AX1" s="579"/>
      <c r="AY1" s="579"/>
      <c r="AZ1" s="579"/>
      <c r="BA1" s="579"/>
      <c r="BB1" s="579"/>
      <c r="BC1" s="579"/>
      <c r="BD1" s="579"/>
      <c r="BE1" s="579"/>
      <c r="BF1" s="579"/>
      <c r="BG1" s="579"/>
      <c r="BH1" s="579"/>
      <c r="BI1" s="579"/>
      <c r="BJ1" s="579"/>
      <c r="BK1" s="579"/>
      <c r="BL1" s="579"/>
      <c r="BM1" s="579"/>
      <c r="BN1" s="579"/>
      <c r="BO1" s="579"/>
      <c r="BP1" s="579"/>
    </row>
    <row r="2" spans="1:68" s="302" customFormat="1" x14ac:dyDescent="0.35">
      <c r="A2" s="525" t="s">
        <v>299</v>
      </c>
      <c r="B2" s="577" t="s">
        <v>2</v>
      </c>
      <c r="C2" s="578"/>
      <c r="D2" s="525" t="s">
        <v>3</v>
      </c>
      <c r="E2" s="519" t="s">
        <v>1647</v>
      </c>
      <c r="F2" s="519"/>
      <c r="G2" s="519"/>
      <c r="H2" s="519"/>
      <c r="I2" s="519" t="s">
        <v>1648</v>
      </c>
      <c r="J2" s="519"/>
      <c r="K2" s="519"/>
      <c r="L2" s="519"/>
      <c r="M2" s="519" t="s">
        <v>1649</v>
      </c>
      <c r="N2" s="519"/>
      <c r="O2" s="519"/>
      <c r="P2" s="519"/>
      <c r="Q2" s="509" t="s">
        <v>1650</v>
      </c>
      <c r="R2" s="509"/>
      <c r="S2" s="509"/>
      <c r="T2" s="509"/>
      <c r="U2" s="509" t="s">
        <v>283</v>
      </c>
      <c r="V2" s="509"/>
      <c r="W2" s="509"/>
      <c r="X2" s="509"/>
      <c r="Y2" s="509" t="s">
        <v>1651</v>
      </c>
      <c r="Z2" s="509"/>
      <c r="AA2" s="509"/>
      <c r="AB2" s="509"/>
      <c r="AC2" s="509" t="s">
        <v>285</v>
      </c>
      <c r="AD2" s="509"/>
      <c r="AE2" s="509"/>
      <c r="AF2" s="509"/>
      <c r="AG2" s="509" t="s">
        <v>286</v>
      </c>
      <c r="AH2" s="509"/>
      <c r="AI2" s="509"/>
      <c r="AJ2" s="509"/>
      <c r="AK2" s="509" t="s">
        <v>287</v>
      </c>
      <c r="AL2" s="509"/>
      <c r="AM2" s="509"/>
      <c r="AN2" s="509"/>
      <c r="AO2" s="509" t="s">
        <v>1652</v>
      </c>
      <c r="AP2" s="509"/>
      <c r="AQ2" s="509"/>
      <c r="AR2" s="509"/>
      <c r="AS2" s="509" t="s">
        <v>289</v>
      </c>
      <c r="AT2" s="509"/>
      <c r="AU2" s="509"/>
      <c r="AV2" s="509"/>
      <c r="AW2" s="509" t="s">
        <v>1653</v>
      </c>
      <c r="AX2" s="509"/>
      <c r="AY2" s="509"/>
      <c r="AZ2" s="509"/>
      <c r="BA2" s="509" t="s">
        <v>1654</v>
      </c>
      <c r="BB2" s="509"/>
      <c r="BC2" s="509"/>
      <c r="BD2" s="509"/>
      <c r="BE2" s="509" t="s">
        <v>1655</v>
      </c>
      <c r="BF2" s="509"/>
      <c r="BG2" s="509"/>
      <c r="BH2" s="509"/>
      <c r="BI2" s="509" t="s">
        <v>1667</v>
      </c>
      <c r="BJ2" s="509"/>
      <c r="BK2" s="509"/>
      <c r="BL2" s="509"/>
      <c r="BM2" s="510" t="s">
        <v>1657</v>
      </c>
      <c r="BN2" s="510"/>
      <c r="BO2" s="510"/>
      <c r="BP2" s="510"/>
    </row>
    <row r="3" spans="1:68" s="302" customFormat="1" x14ac:dyDescent="0.35">
      <c r="A3" s="525"/>
      <c r="B3" s="330" t="s">
        <v>480</v>
      </c>
      <c r="C3" s="330" t="s">
        <v>1398</v>
      </c>
      <c r="D3" s="525"/>
      <c r="E3" s="331" t="s">
        <v>1658</v>
      </c>
      <c r="F3" s="331" t="s">
        <v>1659</v>
      </c>
      <c r="G3" s="331" t="s">
        <v>278</v>
      </c>
      <c r="H3" s="331" t="s">
        <v>279</v>
      </c>
      <c r="I3" s="331" t="s">
        <v>1658</v>
      </c>
      <c r="J3" s="331" t="s">
        <v>1659</v>
      </c>
      <c r="K3" s="331" t="s">
        <v>278</v>
      </c>
      <c r="L3" s="331" t="s">
        <v>279</v>
      </c>
      <c r="M3" s="331" t="s">
        <v>1658</v>
      </c>
      <c r="N3" s="331" t="s">
        <v>1659</v>
      </c>
      <c r="O3" s="331" t="s">
        <v>278</v>
      </c>
      <c r="P3" s="331" t="s">
        <v>279</v>
      </c>
      <c r="Q3" s="328" t="s">
        <v>1658</v>
      </c>
      <c r="R3" s="328" t="s">
        <v>1659</v>
      </c>
      <c r="S3" s="328" t="s">
        <v>278</v>
      </c>
      <c r="T3" s="328" t="s">
        <v>279</v>
      </c>
      <c r="U3" s="328" t="s">
        <v>1658</v>
      </c>
      <c r="V3" s="328" t="s">
        <v>1659</v>
      </c>
      <c r="W3" s="328" t="s">
        <v>278</v>
      </c>
      <c r="X3" s="328" t="s">
        <v>279</v>
      </c>
      <c r="Y3" s="328" t="s">
        <v>1658</v>
      </c>
      <c r="Z3" s="328" t="s">
        <v>1659</v>
      </c>
      <c r="AA3" s="328" t="s">
        <v>278</v>
      </c>
      <c r="AB3" s="328" t="s">
        <v>279</v>
      </c>
      <c r="AC3" s="328" t="s">
        <v>1658</v>
      </c>
      <c r="AD3" s="328" t="s">
        <v>1659</v>
      </c>
      <c r="AE3" s="328" t="s">
        <v>278</v>
      </c>
      <c r="AF3" s="328" t="s">
        <v>279</v>
      </c>
      <c r="AG3" s="328" t="s">
        <v>1658</v>
      </c>
      <c r="AH3" s="328" t="s">
        <v>1659</v>
      </c>
      <c r="AI3" s="328" t="s">
        <v>278</v>
      </c>
      <c r="AJ3" s="328" t="s">
        <v>279</v>
      </c>
      <c r="AK3" s="328" t="s">
        <v>1658</v>
      </c>
      <c r="AL3" s="328" t="s">
        <v>1659</v>
      </c>
      <c r="AM3" s="328" t="s">
        <v>278</v>
      </c>
      <c r="AN3" s="328" t="s">
        <v>279</v>
      </c>
      <c r="AO3" s="328" t="s">
        <v>1658</v>
      </c>
      <c r="AP3" s="328" t="s">
        <v>1659</v>
      </c>
      <c r="AQ3" s="328" t="s">
        <v>278</v>
      </c>
      <c r="AR3" s="328" t="s">
        <v>279</v>
      </c>
      <c r="AS3" s="328" t="s">
        <v>1658</v>
      </c>
      <c r="AT3" s="328" t="s">
        <v>1659</v>
      </c>
      <c r="AU3" s="328" t="s">
        <v>278</v>
      </c>
      <c r="AV3" s="328" t="s">
        <v>279</v>
      </c>
      <c r="AW3" s="328" t="s">
        <v>1658</v>
      </c>
      <c r="AX3" s="328" t="s">
        <v>1659</v>
      </c>
      <c r="AY3" s="328" t="s">
        <v>278</v>
      </c>
      <c r="AZ3" s="328" t="s">
        <v>279</v>
      </c>
      <c r="BA3" s="328" t="s">
        <v>1658</v>
      </c>
      <c r="BB3" s="328" t="s">
        <v>1659</v>
      </c>
      <c r="BC3" s="328" t="s">
        <v>278</v>
      </c>
      <c r="BD3" s="328" t="s">
        <v>279</v>
      </c>
      <c r="BE3" s="328" t="s">
        <v>1658</v>
      </c>
      <c r="BF3" s="328" t="s">
        <v>1659</v>
      </c>
      <c r="BG3" s="328" t="s">
        <v>278</v>
      </c>
      <c r="BH3" s="328" t="s">
        <v>279</v>
      </c>
      <c r="BI3" s="328" t="s">
        <v>1658</v>
      </c>
      <c r="BJ3" s="328" t="s">
        <v>1659</v>
      </c>
      <c r="BK3" s="328" t="s">
        <v>278</v>
      </c>
      <c r="BL3" s="328" t="s">
        <v>279</v>
      </c>
      <c r="BM3" s="329" t="s">
        <v>276</v>
      </c>
      <c r="BN3" s="329" t="s">
        <v>277</v>
      </c>
      <c r="BO3" s="329" t="s">
        <v>278</v>
      </c>
      <c r="BP3" s="329" t="s">
        <v>279</v>
      </c>
    </row>
    <row r="4" spans="1:68" s="111" customFormat="1" x14ac:dyDescent="0.35">
      <c r="A4" s="5">
        <v>1</v>
      </c>
      <c r="B4" s="5" t="s">
        <v>303</v>
      </c>
      <c r="C4" s="5">
        <v>62020004</v>
      </c>
      <c r="D4" s="4" t="s">
        <v>100</v>
      </c>
      <c r="E4" s="5">
        <v>2</v>
      </c>
      <c r="F4" s="5">
        <v>0</v>
      </c>
      <c r="G4" s="5">
        <v>2</v>
      </c>
      <c r="H4" s="5">
        <v>1</v>
      </c>
      <c r="I4" s="5">
        <v>3</v>
      </c>
      <c r="J4" s="5">
        <v>3</v>
      </c>
      <c r="K4" s="5">
        <v>6</v>
      </c>
      <c r="L4" s="5">
        <v>1</v>
      </c>
      <c r="M4" s="5">
        <v>5</v>
      </c>
      <c r="N4" s="5">
        <v>4</v>
      </c>
      <c r="O4" s="5">
        <v>9</v>
      </c>
      <c r="P4" s="5">
        <v>1</v>
      </c>
      <c r="Q4" s="219">
        <v>10</v>
      </c>
      <c r="R4" s="219">
        <v>7</v>
      </c>
      <c r="S4" s="219">
        <v>17</v>
      </c>
      <c r="T4" s="219">
        <v>3</v>
      </c>
      <c r="U4" s="219">
        <v>5</v>
      </c>
      <c r="V4" s="219">
        <v>4</v>
      </c>
      <c r="W4" s="219">
        <v>9</v>
      </c>
      <c r="X4" s="219">
        <v>1</v>
      </c>
      <c r="Y4" s="219">
        <v>9</v>
      </c>
      <c r="Z4" s="219">
        <v>2</v>
      </c>
      <c r="AA4" s="219">
        <v>11</v>
      </c>
      <c r="AB4" s="219">
        <v>1</v>
      </c>
      <c r="AC4" s="219">
        <v>4</v>
      </c>
      <c r="AD4" s="219">
        <v>6</v>
      </c>
      <c r="AE4" s="219">
        <v>10</v>
      </c>
      <c r="AF4" s="219">
        <v>1</v>
      </c>
      <c r="AG4" s="219">
        <v>5</v>
      </c>
      <c r="AH4" s="219">
        <v>3</v>
      </c>
      <c r="AI4" s="219">
        <v>8</v>
      </c>
      <c r="AJ4" s="219">
        <v>1</v>
      </c>
      <c r="AK4" s="219">
        <v>7</v>
      </c>
      <c r="AL4" s="219">
        <v>4</v>
      </c>
      <c r="AM4" s="219">
        <v>11</v>
      </c>
      <c r="AN4" s="219">
        <v>1</v>
      </c>
      <c r="AO4" s="219">
        <v>2</v>
      </c>
      <c r="AP4" s="219">
        <v>6</v>
      </c>
      <c r="AQ4" s="219">
        <v>8</v>
      </c>
      <c r="AR4" s="219">
        <v>1</v>
      </c>
      <c r="AS4" s="219">
        <v>32</v>
      </c>
      <c r="AT4" s="219">
        <v>25</v>
      </c>
      <c r="AU4" s="219">
        <v>57</v>
      </c>
      <c r="AV4" s="219">
        <v>6</v>
      </c>
      <c r="AW4" s="219">
        <v>14</v>
      </c>
      <c r="AX4" s="219">
        <v>6</v>
      </c>
      <c r="AY4" s="219">
        <v>20</v>
      </c>
      <c r="AZ4" s="219">
        <v>1</v>
      </c>
      <c r="BA4" s="219">
        <v>9</v>
      </c>
      <c r="BB4" s="219">
        <v>3</v>
      </c>
      <c r="BC4" s="219">
        <v>12</v>
      </c>
      <c r="BD4" s="219">
        <v>1</v>
      </c>
      <c r="BE4" s="219">
        <v>12</v>
      </c>
      <c r="BF4" s="219">
        <v>13</v>
      </c>
      <c r="BG4" s="219">
        <v>25</v>
      </c>
      <c r="BH4" s="219">
        <v>1</v>
      </c>
      <c r="BI4" s="219">
        <v>35</v>
      </c>
      <c r="BJ4" s="219">
        <v>22</v>
      </c>
      <c r="BK4" s="219">
        <v>57</v>
      </c>
      <c r="BL4" s="219">
        <v>3</v>
      </c>
      <c r="BM4" s="8">
        <v>77</v>
      </c>
      <c r="BN4" s="8">
        <v>54</v>
      </c>
      <c r="BO4" s="8">
        <v>131</v>
      </c>
      <c r="BP4" s="8">
        <v>12</v>
      </c>
    </row>
    <row r="5" spans="1:68" s="111" customFormat="1" x14ac:dyDescent="0.35">
      <c r="A5" s="5">
        <v>2</v>
      </c>
      <c r="B5" s="5" t="s">
        <v>306</v>
      </c>
      <c r="C5" s="5">
        <v>62020007</v>
      </c>
      <c r="D5" s="4" t="s">
        <v>103</v>
      </c>
      <c r="E5" s="5">
        <v>0</v>
      </c>
      <c r="F5" s="5">
        <v>0</v>
      </c>
      <c r="G5" s="5">
        <v>0</v>
      </c>
      <c r="H5" s="5">
        <v>0</v>
      </c>
      <c r="I5" s="5">
        <v>6</v>
      </c>
      <c r="J5" s="5">
        <v>6</v>
      </c>
      <c r="K5" s="5">
        <v>12</v>
      </c>
      <c r="L5" s="5">
        <v>1</v>
      </c>
      <c r="M5" s="5">
        <v>6</v>
      </c>
      <c r="N5" s="5">
        <v>5</v>
      </c>
      <c r="O5" s="5">
        <v>11</v>
      </c>
      <c r="P5" s="5">
        <v>1</v>
      </c>
      <c r="Q5" s="219">
        <v>12</v>
      </c>
      <c r="R5" s="219">
        <v>11</v>
      </c>
      <c r="S5" s="219">
        <v>23</v>
      </c>
      <c r="T5" s="219">
        <v>2</v>
      </c>
      <c r="U5" s="219">
        <v>11</v>
      </c>
      <c r="V5" s="219">
        <v>9</v>
      </c>
      <c r="W5" s="219">
        <v>20</v>
      </c>
      <c r="X5" s="219">
        <v>1</v>
      </c>
      <c r="Y5" s="219">
        <v>6</v>
      </c>
      <c r="Z5" s="219">
        <v>3</v>
      </c>
      <c r="AA5" s="219">
        <v>9</v>
      </c>
      <c r="AB5" s="219">
        <v>1</v>
      </c>
      <c r="AC5" s="219">
        <v>8</v>
      </c>
      <c r="AD5" s="219">
        <v>6</v>
      </c>
      <c r="AE5" s="219">
        <v>14</v>
      </c>
      <c r="AF5" s="219">
        <v>1</v>
      </c>
      <c r="AG5" s="219">
        <v>6</v>
      </c>
      <c r="AH5" s="219">
        <v>10</v>
      </c>
      <c r="AI5" s="219">
        <v>16</v>
      </c>
      <c r="AJ5" s="219">
        <v>1</v>
      </c>
      <c r="AK5" s="219">
        <v>5</v>
      </c>
      <c r="AL5" s="219">
        <v>4</v>
      </c>
      <c r="AM5" s="219">
        <v>9</v>
      </c>
      <c r="AN5" s="219">
        <v>1</v>
      </c>
      <c r="AO5" s="219">
        <v>6</v>
      </c>
      <c r="AP5" s="219">
        <v>5</v>
      </c>
      <c r="AQ5" s="219">
        <v>11</v>
      </c>
      <c r="AR5" s="219">
        <v>1</v>
      </c>
      <c r="AS5" s="219">
        <v>42</v>
      </c>
      <c r="AT5" s="219">
        <v>37</v>
      </c>
      <c r="AU5" s="219">
        <v>79</v>
      </c>
      <c r="AV5" s="219">
        <v>6</v>
      </c>
      <c r="AW5" s="219">
        <v>10</v>
      </c>
      <c r="AX5" s="219">
        <v>13</v>
      </c>
      <c r="AY5" s="219">
        <v>23</v>
      </c>
      <c r="AZ5" s="219">
        <v>1</v>
      </c>
      <c r="BA5" s="219">
        <v>6</v>
      </c>
      <c r="BB5" s="219">
        <v>3</v>
      </c>
      <c r="BC5" s="219">
        <v>9</v>
      </c>
      <c r="BD5" s="219">
        <v>1</v>
      </c>
      <c r="BE5" s="219">
        <v>13</v>
      </c>
      <c r="BF5" s="219">
        <v>10</v>
      </c>
      <c r="BG5" s="219">
        <v>23</v>
      </c>
      <c r="BH5" s="219">
        <v>1</v>
      </c>
      <c r="BI5" s="219">
        <v>29</v>
      </c>
      <c r="BJ5" s="219">
        <v>26</v>
      </c>
      <c r="BK5" s="219">
        <v>55</v>
      </c>
      <c r="BL5" s="219">
        <v>3</v>
      </c>
      <c r="BM5" s="8">
        <v>83</v>
      </c>
      <c r="BN5" s="8">
        <v>74</v>
      </c>
      <c r="BO5" s="8">
        <v>157</v>
      </c>
      <c r="BP5" s="8">
        <v>11</v>
      </c>
    </row>
    <row r="6" spans="1:68" s="111" customFormat="1" x14ac:dyDescent="0.35">
      <c r="A6" s="5">
        <v>3</v>
      </c>
      <c r="B6" s="5" t="s">
        <v>309</v>
      </c>
      <c r="C6" s="5">
        <v>62020010</v>
      </c>
      <c r="D6" s="4" t="s">
        <v>106</v>
      </c>
      <c r="E6" s="5">
        <v>3</v>
      </c>
      <c r="F6" s="5">
        <v>5</v>
      </c>
      <c r="G6" s="5">
        <v>8</v>
      </c>
      <c r="H6" s="5">
        <v>1</v>
      </c>
      <c r="I6" s="5">
        <v>5</v>
      </c>
      <c r="J6" s="5">
        <v>3</v>
      </c>
      <c r="K6" s="5">
        <v>8</v>
      </c>
      <c r="L6" s="5">
        <v>1</v>
      </c>
      <c r="M6" s="5">
        <v>4</v>
      </c>
      <c r="N6" s="5">
        <v>3</v>
      </c>
      <c r="O6" s="5">
        <v>7</v>
      </c>
      <c r="P6" s="5">
        <v>1</v>
      </c>
      <c r="Q6" s="219">
        <v>12</v>
      </c>
      <c r="R6" s="219">
        <v>11</v>
      </c>
      <c r="S6" s="219">
        <v>23</v>
      </c>
      <c r="T6" s="219">
        <v>3</v>
      </c>
      <c r="U6" s="219">
        <v>4</v>
      </c>
      <c r="V6" s="219">
        <v>1</v>
      </c>
      <c r="W6" s="219">
        <v>5</v>
      </c>
      <c r="X6" s="219">
        <v>1</v>
      </c>
      <c r="Y6" s="219">
        <v>3</v>
      </c>
      <c r="Z6" s="219">
        <v>5</v>
      </c>
      <c r="AA6" s="219">
        <v>8</v>
      </c>
      <c r="AB6" s="219">
        <v>1</v>
      </c>
      <c r="AC6" s="219">
        <v>4</v>
      </c>
      <c r="AD6" s="219">
        <v>4</v>
      </c>
      <c r="AE6" s="219">
        <v>8</v>
      </c>
      <c r="AF6" s="219">
        <v>1</v>
      </c>
      <c r="AG6" s="219">
        <v>7</v>
      </c>
      <c r="AH6" s="219">
        <v>4</v>
      </c>
      <c r="AI6" s="219">
        <v>11</v>
      </c>
      <c r="AJ6" s="219">
        <v>1</v>
      </c>
      <c r="AK6" s="219">
        <v>9</v>
      </c>
      <c r="AL6" s="219">
        <v>6</v>
      </c>
      <c r="AM6" s="219">
        <v>15</v>
      </c>
      <c r="AN6" s="219">
        <v>1</v>
      </c>
      <c r="AO6" s="219">
        <v>3</v>
      </c>
      <c r="AP6" s="219">
        <v>3</v>
      </c>
      <c r="AQ6" s="219">
        <v>6</v>
      </c>
      <c r="AR6" s="219">
        <v>1</v>
      </c>
      <c r="AS6" s="219">
        <v>30</v>
      </c>
      <c r="AT6" s="219">
        <v>23</v>
      </c>
      <c r="AU6" s="219">
        <v>53</v>
      </c>
      <c r="AV6" s="219">
        <v>6</v>
      </c>
      <c r="AW6" s="219">
        <v>9</v>
      </c>
      <c r="AX6" s="219">
        <v>2</v>
      </c>
      <c r="AY6" s="219">
        <v>11</v>
      </c>
      <c r="AZ6" s="219">
        <v>1</v>
      </c>
      <c r="BA6" s="219">
        <v>6</v>
      </c>
      <c r="BB6" s="219">
        <v>9</v>
      </c>
      <c r="BC6" s="219">
        <v>15</v>
      </c>
      <c r="BD6" s="219">
        <v>1</v>
      </c>
      <c r="BE6" s="219">
        <v>1</v>
      </c>
      <c r="BF6" s="219">
        <v>2</v>
      </c>
      <c r="BG6" s="219">
        <v>3</v>
      </c>
      <c r="BH6" s="219">
        <v>1</v>
      </c>
      <c r="BI6" s="219">
        <v>16</v>
      </c>
      <c r="BJ6" s="219">
        <v>13</v>
      </c>
      <c r="BK6" s="219">
        <v>29</v>
      </c>
      <c r="BL6" s="219">
        <v>3</v>
      </c>
      <c r="BM6" s="8">
        <v>58</v>
      </c>
      <c r="BN6" s="8">
        <v>47</v>
      </c>
      <c r="BO6" s="8">
        <v>105</v>
      </c>
      <c r="BP6" s="8">
        <v>12</v>
      </c>
    </row>
    <row r="7" spans="1:68" s="111" customFormat="1" x14ac:dyDescent="0.35">
      <c r="A7" s="5">
        <v>4</v>
      </c>
      <c r="B7" s="5" t="s">
        <v>311</v>
      </c>
      <c r="C7" s="5">
        <v>62020012</v>
      </c>
      <c r="D7" s="4" t="s">
        <v>108</v>
      </c>
      <c r="E7" s="5">
        <v>0</v>
      </c>
      <c r="F7" s="5">
        <v>0</v>
      </c>
      <c r="G7" s="5">
        <v>0</v>
      </c>
      <c r="H7" s="5">
        <v>0</v>
      </c>
      <c r="I7" s="5">
        <v>4</v>
      </c>
      <c r="J7" s="5">
        <v>6</v>
      </c>
      <c r="K7" s="5">
        <v>10</v>
      </c>
      <c r="L7" s="5">
        <v>1</v>
      </c>
      <c r="M7" s="5">
        <v>7</v>
      </c>
      <c r="N7" s="5">
        <v>8</v>
      </c>
      <c r="O7" s="5">
        <v>15</v>
      </c>
      <c r="P7" s="5">
        <v>1</v>
      </c>
      <c r="Q7" s="219">
        <v>11</v>
      </c>
      <c r="R7" s="219">
        <v>14</v>
      </c>
      <c r="S7" s="219">
        <v>25</v>
      </c>
      <c r="T7" s="219">
        <v>2</v>
      </c>
      <c r="U7" s="219">
        <v>7</v>
      </c>
      <c r="V7" s="219">
        <v>6</v>
      </c>
      <c r="W7" s="219">
        <v>13</v>
      </c>
      <c r="X7" s="219">
        <v>1</v>
      </c>
      <c r="Y7" s="219">
        <v>2</v>
      </c>
      <c r="Z7" s="219">
        <v>6</v>
      </c>
      <c r="AA7" s="219">
        <v>8</v>
      </c>
      <c r="AB7" s="219">
        <v>1</v>
      </c>
      <c r="AC7" s="219">
        <v>9</v>
      </c>
      <c r="AD7" s="219">
        <v>7</v>
      </c>
      <c r="AE7" s="219">
        <v>16</v>
      </c>
      <c r="AF7" s="219">
        <v>1</v>
      </c>
      <c r="AG7" s="219">
        <v>4</v>
      </c>
      <c r="AH7" s="219">
        <v>7</v>
      </c>
      <c r="AI7" s="219">
        <v>11</v>
      </c>
      <c r="AJ7" s="219">
        <v>1</v>
      </c>
      <c r="AK7" s="219">
        <v>9</v>
      </c>
      <c r="AL7" s="219">
        <v>6</v>
      </c>
      <c r="AM7" s="219">
        <v>15</v>
      </c>
      <c r="AN7" s="219">
        <v>1</v>
      </c>
      <c r="AO7" s="219">
        <v>8</v>
      </c>
      <c r="AP7" s="219">
        <v>10</v>
      </c>
      <c r="AQ7" s="219">
        <v>18</v>
      </c>
      <c r="AR7" s="219">
        <v>1</v>
      </c>
      <c r="AS7" s="219">
        <v>39</v>
      </c>
      <c r="AT7" s="219">
        <v>42</v>
      </c>
      <c r="AU7" s="219">
        <v>81</v>
      </c>
      <c r="AV7" s="219">
        <v>6</v>
      </c>
      <c r="AW7" s="219">
        <v>10</v>
      </c>
      <c r="AX7" s="219">
        <v>2</v>
      </c>
      <c r="AY7" s="219">
        <v>12</v>
      </c>
      <c r="AZ7" s="219">
        <v>1</v>
      </c>
      <c r="BA7" s="219">
        <v>6</v>
      </c>
      <c r="BB7" s="219">
        <v>1</v>
      </c>
      <c r="BC7" s="219">
        <v>7</v>
      </c>
      <c r="BD7" s="219">
        <v>1</v>
      </c>
      <c r="BE7" s="219">
        <v>7</v>
      </c>
      <c r="BF7" s="219">
        <v>4</v>
      </c>
      <c r="BG7" s="219">
        <v>11</v>
      </c>
      <c r="BH7" s="219">
        <v>1</v>
      </c>
      <c r="BI7" s="219">
        <v>23</v>
      </c>
      <c r="BJ7" s="219">
        <v>7</v>
      </c>
      <c r="BK7" s="219">
        <v>30</v>
      </c>
      <c r="BL7" s="219">
        <v>3</v>
      </c>
      <c r="BM7" s="8">
        <v>73</v>
      </c>
      <c r="BN7" s="8">
        <v>63</v>
      </c>
      <c r="BO7" s="8">
        <v>136</v>
      </c>
      <c r="BP7" s="8">
        <v>11</v>
      </c>
    </row>
    <row r="8" spans="1:68" s="111" customFormat="1" x14ac:dyDescent="0.35">
      <c r="A8" s="5">
        <v>5</v>
      </c>
      <c r="B8" s="5" t="s">
        <v>312</v>
      </c>
      <c r="C8" s="5">
        <v>62020013</v>
      </c>
      <c r="D8" s="4" t="s">
        <v>109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J8" s="5">
        <v>2</v>
      </c>
      <c r="K8" s="5">
        <v>6</v>
      </c>
      <c r="L8" s="5">
        <v>1</v>
      </c>
      <c r="M8" s="5">
        <v>6</v>
      </c>
      <c r="N8" s="5">
        <v>5</v>
      </c>
      <c r="O8" s="5">
        <v>11</v>
      </c>
      <c r="P8" s="5">
        <v>1</v>
      </c>
      <c r="Q8" s="219">
        <v>10</v>
      </c>
      <c r="R8" s="219">
        <v>7</v>
      </c>
      <c r="S8" s="219">
        <v>17</v>
      </c>
      <c r="T8" s="219">
        <v>2</v>
      </c>
      <c r="U8" s="219">
        <v>4</v>
      </c>
      <c r="V8" s="219">
        <v>6</v>
      </c>
      <c r="W8" s="219">
        <v>10</v>
      </c>
      <c r="X8" s="219">
        <v>1</v>
      </c>
      <c r="Y8" s="219">
        <v>4</v>
      </c>
      <c r="Z8" s="219">
        <v>5</v>
      </c>
      <c r="AA8" s="219">
        <v>9</v>
      </c>
      <c r="AB8" s="219">
        <v>1</v>
      </c>
      <c r="AC8" s="219">
        <v>4</v>
      </c>
      <c r="AD8" s="219">
        <v>5</v>
      </c>
      <c r="AE8" s="219">
        <v>9</v>
      </c>
      <c r="AF8" s="219">
        <v>1</v>
      </c>
      <c r="AG8" s="219">
        <v>8</v>
      </c>
      <c r="AH8" s="219">
        <v>8</v>
      </c>
      <c r="AI8" s="219">
        <v>16</v>
      </c>
      <c r="AJ8" s="219">
        <v>1</v>
      </c>
      <c r="AK8" s="219">
        <v>10</v>
      </c>
      <c r="AL8" s="219">
        <v>8</v>
      </c>
      <c r="AM8" s="219">
        <v>18</v>
      </c>
      <c r="AN8" s="219">
        <v>1</v>
      </c>
      <c r="AO8" s="219">
        <v>7</v>
      </c>
      <c r="AP8" s="219">
        <v>5</v>
      </c>
      <c r="AQ8" s="219">
        <v>12</v>
      </c>
      <c r="AR8" s="219">
        <v>1</v>
      </c>
      <c r="AS8" s="219">
        <v>37</v>
      </c>
      <c r="AT8" s="219">
        <v>37</v>
      </c>
      <c r="AU8" s="219">
        <v>74</v>
      </c>
      <c r="AV8" s="219">
        <v>6</v>
      </c>
      <c r="AW8" s="219">
        <v>9</v>
      </c>
      <c r="AX8" s="219">
        <v>0</v>
      </c>
      <c r="AY8" s="219">
        <v>9</v>
      </c>
      <c r="AZ8" s="219">
        <v>1</v>
      </c>
      <c r="BA8" s="219">
        <v>4</v>
      </c>
      <c r="BB8" s="219">
        <v>10</v>
      </c>
      <c r="BC8" s="219">
        <v>14</v>
      </c>
      <c r="BD8" s="219">
        <v>1</v>
      </c>
      <c r="BE8" s="219">
        <v>10</v>
      </c>
      <c r="BF8" s="219">
        <v>6</v>
      </c>
      <c r="BG8" s="219">
        <v>16</v>
      </c>
      <c r="BH8" s="219">
        <v>1</v>
      </c>
      <c r="BI8" s="219">
        <v>23</v>
      </c>
      <c r="BJ8" s="219">
        <v>16</v>
      </c>
      <c r="BK8" s="219">
        <v>39</v>
      </c>
      <c r="BL8" s="219">
        <v>3</v>
      </c>
      <c r="BM8" s="8">
        <v>70</v>
      </c>
      <c r="BN8" s="8">
        <v>60</v>
      </c>
      <c r="BO8" s="8">
        <v>130</v>
      </c>
      <c r="BP8" s="8">
        <v>11</v>
      </c>
    </row>
    <row r="9" spans="1:68" s="111" customFormat="1" x14ac:dyDescent="0.35">
      <c r="A9" s="5">
        <v>6</v>
      </c>
      <c r="B9" s="5" t="s">
        <v>316</v>
      </c>
      <c r="C9" s="5">
        <v>62020017</v>
      </c>
      <c r="D9" s="4" t="s">
        <v>113</v>
      </c>
      <c r="E9" s="5">
        <v>0</v>
      </c>
      <c r="F9" s="5">
        <v>0</v>
      </c>
      <c r="G9" s="5">
        <v>0</v>
      </c>
      <c r="H9" s="5">
        <v>0</v>
      </c>
      <c r="I9" s="5">
        <v>4</v>
      </c>
      <c r="J9" s="5">
        <v>6</v>
      </c>
      <c r="K9" s="5">
        <v>10</v>
      </c>
      <c r="L9" s="5">
        <v>1</v>
      </c>
      <c r="M9" s="5">
        <v>5</v>
      </c>
      <c r="N9" s="5">
        <v>6</v>
      </c>
      <c r="O9" s="5">
        <v>11</v>
      </c>
      <c r="P9" s="5">
        <v>1</v>
      </c>
      <c r="Q9" s="219">
        <v>9</v>
      </c>
      <c r="R9" s="219">
        <v>12</v>
      </c>
      <c r="S9" s="219">
        <v>21</v>
      </c>
      <c r="T9" s="219">
        <v>2</v>
      </c>
      <c r="U9" s="219">
        <v>7</v>
      </c>
      <c r="V9" s="219">
        <v>1</v>
      </c>
      <c r="W9" s="219">
        <v>8</v>
      </c>
      <c r="X9" s="219">
        <v>1</v>
      </c>
      <c r="Y9" s="219">
        <v>4</v>
      </c>
      <c r="Z9" s="219">
        <v>4</v>
      </c>
      <c r="AA9" s="219">
        <v>8</v>
      </c>
      <c r="AB9" s="219">
        <v>1</v>
      </c>
      <c r="AC9" s="219">
        <v>4</v>
      </c>
      <c r="AD9" s="219">
        <v>5</v>
      </c>
      <c r="AE9" s="219">
        <v>9</v>
      </c>
      <c r="AF9" s="219">
        <v>1</v>
      </c>
      <c r="AG9" s="219">
        <v>10</v>
      </c>
      <c r="AH9" s="219">
        <v>4</v>
      </c>
      <c r="AI9" s="219">
        <v>14</v>
      </c>
      <c r="AJ9" s="219">
        <v>1</v>
      </c>
      <c r="AK9" s="219">
        <v>6</v>
      </c>
      <c r="AL9" s="219">
        <v>3</v>
      </c>
      <c r="AM9" s="219">
        <v>9</v>
      </c>
      <c r="AN9" s="219">
        <v>1</v>
      </c>
      <c r="AO9" s="219">
        <v>5</v>
      </c>
      <c r="AP9" s="219">
        <v>10</v>
      </c>
      <c r="AQ9" s="219">
        <v>15</v>
      </c>
      <c r="AR9" s="219">
        <v>1</v>
      </c>
      <c r="AS9" s="219">
        <v>36</v>
      </c>
      <c r="AT9" s="219">
        <v>27</v>
      </c>
      <c r="AU9" s="219">
        <v>63</v>
      </c>
      <c r="AV9" s="219">
        <v>6</v>
      </c>
      <c r="AW9" s="219">
        <v>12</v>
      </c>
      <c r="AX9" s="219">
        <v>10</v>
      </c>
      <c r="AY9" s="219">
        <v>22</v>
      </c>
      <c r="AZ9" s="219">
        <v>1</v>
      </c>
      <c r="BA9" s="219">
        <v>9</v>
      </c>
      <c r="BB9" s="219">
        <v>8</v>
      </c>
      <c r="BC9" s="219">
        <v>17</v>
      </c>
      <c r="BD9" s="219">
        <v>1</v>
      </c>
      <c r="BE9" s="219">
        <v>10</v>
      </c>
      <c r="BF9" s="219">
        <v>9</v>
      </c>
      <c r="BG9" s="219">
        <v>19</v>
      </c>
      <c r="BH9" s="219">
        <v>1</v>
      </c>
      <c r="BI9" s="219">
        <v>31</v>
      </c>
      <c r="BJ9" s="219">
        <v>27</v>
      </c>
      <c r="BK9" s="219">
        <v>58</v>
      </c>
      <c r="BL9" s="219">
        <v>3</v>
      </c>
      <c r="BM9" s="8">
        <v>76</v>
      </c>
      <c r="BN9" s="8">
        <v>66</v>
      </c>
      <c r="BO9" s="8">
        <v>142</v>
      </c>
      <c r="BP9" s="8">
        <v>11</v>
      </c>
    </row>
    <row r="10" spans="1:68" s="111" customFormat="1" x14ac:dyDescent="0.35">
      <c r="A10" s="5">
        <v>7</v>
      </c>
      <c r="B10" s="5" t="s">
        <v>318</v>
      </c>
      <c r="C10" s="5">
        <v>62020019</v>
      </c>
      <c r="D10" s="4" t="s">
        <v>115</v>
      </c>
      <c r="E10" s="5">
        <v>0</v>
      </c>
      <c r="F10" s="5">
        <v>0</v>
      </c>
      <c r="G10" s="5">
        <v>0</v>
      </c>
      <c r="H10" s="5">
        <v>0</v>
      </c>
      <c r="I10" s="5">
        <v>3</v>
      </c>
      <c r="J10" s="5">
        <v>9</v>
      </c>
      <c r="K10" s="5">
        <v>12</v>
      </c>
      <c r="L10" s="5">
        <v>1</v>
      </c>
      <c r="M10" s="5">
        <v>8</v>
      </c>
      <c r="N10" s="5">
        <v>6</v>
      </c>
      <c r="O10" s="5">
        <v>14</v>
      </c>
      <c r="P10" s="5">
        <v>1</v>
      </c>
      <c r="Q10" s="219">
        <v>11</v>
      </c>
      <c r="R10" s="219">
        <v>15</v>
      </c>
      <c r="S10" s="219">
        <v>26</v>
      </c>
      <c r="T10" s="219">
        <v>2</v>
      </c>
      <c r="U10" s="219">
        <v>6</v>
      </c>
      <c r="V10" s="219">
        <v>7</v>
      </c>
      <c r="W10" s="219">
        <v>13</v>
      </c>
      <c r="X10" s="219">
        <v>1</v>
      </c>
      <c r="Y10" s="219">
        <v>7</v>
      </c>
      <c r="Z10" s="219">
        <v>7</v>
      </c>
      <c r="AA10" s="219">
        <v>14</v>
      </c>
      <c r="AB10" s="219">
        <v>1</v>
      </c>
      <c r="AC10" s="219">
        <v>7</v>
      </c>
      <c r="AD10" s="219">
        <v>10</v>
      </c>
      <c r="AE10" s="219">
        <v>17</v>
      </c>
      <c r="AF10" s="219">
        <v>1</v>
      </c>
      <c r="AG10" s="219">
        <v>6</v>
      </c>
      <c r="AH10" s="219">
        <v>12</v>
      </c>
      <c r="AI10" s="219">
        <v>18</v>
      </c>
      <c r="AJ10" s="219">
        <v>1</v>
      </c>
      <c r="AK10" s="219">
        <v>7</v>
      </c>
      <c r="AL10" s="219">
        <v>7</v>
      </c>
      <c r="AM10" s="219">
        <v>14</v>
      </c>
      <c r="AN10" s="219">
        <v>1</v>
      </c>
      <c r="AO10" s="219">
        <v>10</v>
      </c>
      <c r="AP10" s="219">
        <v>13</v>
      </c>
      <c r="AQ10" s="219">
        <v>23</v>
      </c>
      <c r="AR10" s="219">
        <v>1</v>
      </c>
      <c r="AS10" s="219">
        <v>43</v>
      </c>
      <c r="AT10" s="219">
        <v>56</v>
      </c>
      <c r="AU10" s="219">
        <v>99</v>
      </c>
      <c r="AV10" s="219">
        <v>6</v>
      </c>
      <c r="AW10" s="219">
        <v>2</v>
      </c>
      <c r="AX10" s="219">
        <v>5</v>
      </c>
      <c r="AY10" s="219">
        <v>7</v>
      </c>
      <c r="AZ10" s="219">
        <v>1</v>
      </c>
      <c r="BA10" s="219">
        <v>9</v>
      </c>
      <c r="BB10" s="219">
        <v>5</v>
      </c>
      <c r="BC10" s="219">
        <v>14</v>
      </c>
      <c r="BD10" s="219">
        <v>1</v>
      </c>
      <c r="BE10" s="219">
        <v>12</v>
      </c>
      <c r="BF10" s="219">
        <v>7</v>
      </c>
      <c r="BG10" s="219">
        <v>19</v>
      </c>
      <c r="BH10" s="219">
        <v>1</v>
      </c>
      <c r="BI10" s="219">
        <v>23</v>
      </c>
      <c r="BJ10" s="219">
        <v>17</v>
      </c>
      <c r="BK10" s="219">
        <v>40</v>
      </c>
      <c r="BL10" s="219">
        <v>3</v>
      </c>
      <c r="BM10" s="8">
        <v>77</v>
      </c>
      <c r="BN10" s="8">
        <v>88</v>
      </c>
      <c r="BO10" s="8">
        <v>165</v>
      </c>
      <c r="BP10" s="8">
        <v>11</v>
      </c>
    </row>
    <row r="11" spans="1:68" s="111" customFormat="1" x14ac:dyDescent="0.35">
      <c r="A11" s="5">
        <v>8</v>
      </c>
      <c r="B11" s="5" t="s">
        <v>320</v>
      </c>
      <c r="C11" s="5">
        <v>62020021</v>
      </c>
      <c r="D11" s="4" t="s">
        <v>117</v>
      </c>
      <c r="E11" s="5">
        <v>0</v>
      </c>
      <c r="F11" s="5">
        <v>0</v>
      </c>
      <c r="G11" s="5">
        <v>0</v>
      </c>
      <c r="H11" s="5">
        <v>0</v>
      </c>
      <c r="I11" s="5">
        <v>4</v>
      </c>
      <c r="J11" s="5">
        <v>5</v>
      </c>
      <c r="K11" s="5">
        <v>9</v>
      </c>
      <c r="L11" s="5">
        <v>1</v>
      </c>
      <c r="M11" s="5">
        <v>4</v>
      </c>
      <c r="N11" s="5">
        <v>5</v>
      </c>
      <c r="O11" s="5">
        <v>9</v>
      </c>
      <c r="P11" s="5">
        <v>1</v>
      </c>
      <c r="Q11" s="219">
        <v>8</v>
      </c>
      <c r="R11" s="219">
        <v>10</v>
      </c>
      <c r="S11" s="219">
        <v>18</v>
      </c>
      <c r="T11" s="219">
        <v>2</v>
      </c>
      <c r="U11" s="219">
        <v>7</v>
      </c>
      <c r="V11" s="219">
        <v>7</v>
      </c>
      <c r="W11" s="219">
        <v>14</v>
      </c>
      <c r="X11" s="219">
        <v>1</v>
      </c>
      <c r="Y11" s="219">
        <v>7</v>
      </c>
      <c r="Z11" s="219">
        <v>3</v>
      </c>
      <c r="AA11" s="219">
        <v>10</v>
      </c>
      <c r="AB11" s="219">
        <v>1</v>
      </c>
      <c r="AC11" s="219">
        <v>14</v>
      </c>
      <c r="AD11" s="219">
        <v>6</v>
      </c>
      <c r="AE11" s="219">
        <v>20</v>
      </c>
      <c r="AF11" s="219">
        <v>1</v>
      </c>
      <c r="AG11" s="219">
        <v>11</v>
      </c>
      <c r="AH11" s="219">
        <v>9</v>
      </c>
      <c r="AI11" s="219">
        <v>20</v>
      </c>
      <c r="AJ11" s="219">
        <v>1</v>
      </c>
      <c r="AK11" s="219">
        <v>16</v>
      </c>
      <c r="AL11" s="219">
        <v>13</v>
      </c>
      <c r="AM11" s="219">
        <v>29</v>
      </c>
      <c r="AN11" s="219">
        <v>1</v>
      </c>
      <c r="AO11" s="219">
        <v>14</v>
      </c>
      <c r="AP11" s="219">
        <v>10</v>
      </c>
      <c r="AQ11" s="219">
        <v>24</v>
      </c>
      <c r="AR11" s="219">
        <v>1</v>
      </c>
      <c r="AS11" s="219">
        <v>69</v>
      </c>
      <c r="AT11" s="219">
        <v>48</v>
      </c>
      <c r="AU11" s="219">
        <v>117</v>
      </c>
      <c r="AV11" s="219">
        <v>6</v>
      </c>
      <c r="AW11" s="219">
        <v>14</v>
      </c>
      <c r="AX11" s="219">
        <v>5</v>
      </c>
      <c r="AY11" s="219">
        <v>19</v>
      </c>
      <c r="AZ11" s="219">
        <v>1</v>
      </c>
      <c r="BA11" s="219">
        <v>16</v>
      </c>
      <c r="BB11" s="219">
        <v>3</v>
      </c>
      <c r="BC11" s="219">
        <v>19</v>
      </c>
      <c r="BD11" s="219">
        <v>1</v>
      </c>
      <c r="BE11" s="219">
        <v>11</v>
      </c>
      <c r="BF11" s="219">
        <v>4</v>
      </c>
      <c r="BG11" s="219">
        <v>15</v>
      </c>
      <c r="BH11" s="219">
        <v>1</v>
      </c>
      <c r="BI11" s="219">
        <v>41</v>
      </c>
      <c r="BJ11" s="219">
        <v>12</v>
      </c>
      <c r="BK11" s="219">
        <v>53</v>
      </c>
      <c r="BL11" s="219">
        <v>3</v>
      </c>
      <c r="BM11" s="8">
        <v>118</v>
      </c>
      <c r="BN11" s="8">
        <v>70</v>
      </c>
      <c r="BO11" s="8">
        <v>188</v>
      </c>
      <c r="BP11" s="8">
        <v>11</v>
      </c>
    </row>
    <row r="12" spans="1:68" s="111" customFormat="1" x14ac:dyDescent="0.35">
      <c r="A12" s="5">
        <v>9</v>
      </c>
      <c r="B12" s="5" t="s">
        <v>324</v>
      </c>
      <c r="C12" s="5">
        <v>62020025</v>
      </c>
      <c r="D12" s="4" t="s">
        <v>121</v>
      </c>
      <c r="E12" s="5">
        <v>0</v>
      </c>
      <c r="F12" s="5">
        <v>0</v>
      </c>
      <c r="G12" s="5">
        <v>0</v>
      </c>
      <c r="H12" s="5">
        <v>0</v>
      </c>
      <c r="I12" s="5">
        <v>4</v>
      </c>
      <c r="J12" s="5">
        <v>0</v>
      </c>
      <c r="K12" s="5">
        <v>4</v>
      </c>
      <c r="L12" s="5">
        <v>1</v>
      </c>
      <c r="M12" s="5">
        <v>7</v>
      </c>
      <c r="N12" s="5">
        <v>2</v>
      </c>
      <c r="O12" s="5">
        <v>9</v>
      </c>
      <c r="P12" s="5">
        <v>1</v>
      </c>
      <c r="Q12" s="219">
        <v>11</v>
      </c>
      <c r="R12" s="219">
        <v>2</v>
      </c>
      <c r="S12" s="219">
        <v>13</v>
      </c>
      <c r="T12" s="219">
        <v>2</v>
      </c>
      <c r="U12" s="219">
        <v>5</v>
      </c>
      <c r="V12" s="219">
        <v>8</v>
      </c>
      <c r="W12" s="219">
        <v>13</v>
      </c>
      <c r="X12" s="219">
        <v>1</v>
      </c>
      <c r="Y12" s="219">
        <v>6</v>
      </c>
      <c r="Z12" s="219">
        <v>3</v>
      </c>
      <c r="AA12" s="219">
        <v>9</v>
      </c>
      <c r="AB12" s="219">
        <v>1</v>
      </c>
      <c r="AC12" s="219">
        <v>5</v>
      </c>
      <c r="AD12" s="219">
        <v>3</v>
      </c>
      <c r="AE12" s="219">
        <v>8</v>
      </c>
      <c r="AF12" s="219">
        <v>1</v>
      </c>
      <c r="AG12" s="219">
        <v>15</v>
      </c>
      <c r="AH12" s="219">
        <v>4</v>
      </c>
      <c r="AI12" s="219">
        <v>19</v>
      </c>
      <c r="AJ12" s="219">
        <v>1</v>
      </c>
      <c r="AK12" s="219">
        <v>3</v>
      </c>
      <c r="AL12" s="219">
        <v>7</v>
      </c>
      <c r="AM12" s="219">
        <v>10</v>
      </c>
      <c r="AN12" s="219">
        <v>1</v>
      </c>
      <c r="AO12" s="219">
        <v>7</v>
      </c>
      <c r="AP12" s="219">
        <v>4</v>
      </c>
      <c r="AQ12" s="219">
        <v>11</v>
      </c>
      <c r="AR12" s="219">
        <v>1</v>
      </c>
      <c r="AS12" s="219">
        <v>41</v>
      </c>
      <c r="AT12" s="219">
        <v>29</v>
      </c>
      <c r="AU12" s="219">
        <v>70</v>
      </c>
      <c r="AV12" s="219">
        <v>6</v>
      </c>
      <c r="AW12" s="219">
        <v>13</v>
      </c>
      <c r="AX12" s="219">
        <v>11</v>
      </c>
      <c r="AY12" s="219">
        <v>24</v>
      </c>
      <c r="AZ12" s="219">
        <v>1</v>
      </c>
      <c r="BA12" s="219">
        <v>6</v>
      </c>
      <c r="BB12" s="219">
        <v>6</v>
      </c>
      <c r="BC12" s="219">
        <v>12</v>
      </c>
      <c r="BD12" s="219">
        <v>1</v>
      </c>
      <c r="BE12" s="219">
        <v>6</v>
      </c>
      <c r="BF12" s="219">
        <v>12</v>
      </c>
      <c r="BG12" s="219">
        <v>18</v>
      </c>
      <c r="BH12" s="219">
        <v>1</v>
      </c>
      <c r="BI12" s="219">
        <v>25</v>
      </c>
      <c r="BJ12" s="219">
        <v>29</v>
      </c>
      <c r="BK12" s="219">
        <v>54</v>
      </c>
      <c r="BL12" s="219">
        <v>3</v>
      </c>
      <c r="BM12" s="8">
        <v>77</v>
      </c>
      <c r="BN12" s="8">
        <v>60</v>
      </c>
      <c r="BO12" s="8">
        <v>137</v>
      </c>
      <c r="BP12" s="8">
        <v>11</v>
      </c>
    </row>
    <row r="13" spans="1:68" s="111" customFormat="1" x14ac:dyDescent="0.35">
      <c r="A13" s="5">
        <v>10</v>
      </c>
      <c r="B13" s="5" t="s">
        <v>329</v>
      </c>
      <c r="C13" s="5">
        <v>62020030</v>
      </c>
      <c r="D13" s="4" t="s">
        <v>126</v>
      </c>
      <c r="E13" s="5">
        <v>0</v>
      </c>
      <c r="F13" s="5">
        <v>0</v>
      </c>
      <c r="G13" s="5">
        <v>0</v>
      </c>
      <c r="H13" s="5">
        <v>0</v>
      </c>
      <c r="I13" s="5">
        <v>10</v>
      </c>
      <c r="J13" s="5">
        <v>4</v>
      </c>
      <c r="K13" s="5">
        <v>14</v>
      </c>
      <c r="L13" s="5">
        <v>1</v>
      </c>
      <c r="M13" s="5">
        <v>6</v>
      </c>
      <c r="N13" s="5">
        <v>7</v>
      </c>
      <c r="O13" s="5">
        <v>13</v>
      </c>
      <c r="P13" s="5">
        <v>1</v>
      </c>
      <c r="Q13" s="219">
        <v>16</v>
      </c>
      <c r="R13" s="219">
        <v>11</v>
      </c>
      <c r="S13" s="219">
        <v>27</v>
      </c>
      <c r="T13" s="219">
        <v>2</v>
      </c>
      <c r="U13" s="219">
        <v>6</v>
      </c>
      <c r="V13" s="219">
        <v>6</v>
      </c>
      <c r="W13" s="219">
        <v>12</v>
      </c>
      <c r="X13" s="219">
        <v>1</v>
      </c>
      <c r="Y13" s="219">
        <v>4</v>
      </c>
      <c r="Z13" s="219">
        <v>6</v>
      </c>
      <c r="AA13" s="219">
        <v>10</v>
      </c>
      <c r="AB13" s="219">
        <v>1</v>
      </c>
      <c r="AC13" s="219">
        <v>8</v>
      </c>
      <c r="AD13" s="219">
        <v>9</v>
      </c>
      <c r="AE13" s="219">
        <v>17</v>
      </c>
      <c r="AF13" s="219">
        <v>1</v>
      </c>
      <c r="AG13" s="219">
        <v>10</v>
      </c>
      <c r="AH13" s="219">
        <v>10</v>
      </c>
      <c r="AI13" s="219">
        <v>20</v>
      </c>
      <c r="AJ13" s="219">
        <v>1</v>
      </c>
      <c r="AK13" s="219">
        <v>6</v>
      </c>
      <c r="AL13" s="219">
        <v>5</v>
      </c>
      <c r="AM13" s="219">
        <v>11</v>
      </c>
      <c r="AN13" s="219">
        <v>1</v>
      </c>
      <c r="AO13" s="219">
        <v>13</v>
      </c>
      <c r="AP13" s="219">
        <v>11</v>
      </c>
      <c r="AQ13" s="219">
        <v>24</v>
      </c>
      <c r="AR13" s="219">
        <v>1</v>
      </c>
      <c r="AS13" s="219">
        <v>47</v>
      </c>
      <c r="AT13" s="219">
        <v>47</v>
      </c>
      <c r="AU13" s="219">
        <v>94</v>
      </c>
      <c r="AV13" s="219">
        <v>6</v>
      </c>
      <c r="AW13" s="219">
        <v>8</v>
      </c>
      <c r="AX13" s="219">
        <v>6</v>
      </c>
      <c r="AY13" s="219">
        <v>14</v>
      </c>
      <c r="AZ13" s="219">
        <v>1</v>
      </c>
      <c r="BA13" s="219">
        <v>7</v>
      </c>
      <c r="BB13" s="219">
        <v>11</v>
      </c>
      <c r="BC13" s="219">
        <v>18</v>
      </c>
      <c r="BD13" s="219">
        <v>1</v>
      </c>
      <c r="BE13" s="219">
        <v>9</v>
      </c>
      <c r="BF13" s="219">
        <v>10</v>
      </c>
      <c r="BG13" s="219">
        <v>19</v>
      </c>
      <c r="BH13" s="219">
        <v>1</v>
      </c>
      <c r="BI13" s="219">
        <v>24</v>
      </c>
      <c r="BJ13" s="219">
        <v>27</v>
      </c>
      <c r="BK13" s="219">
        <v>51</v>
      </c>
      <c r="BL13" s="219">
        <v>3</v>
      </c>
      <c r="BM13" s="8">
        <v>87</v>
      </c>
      <c r="BN13" s="8">
        <v>85</v>
      </c>
      <c r="BO13" s="8">
        <v>172</v>
      </c>
      <c r="BP13" s="8">
        <v>11</v>
      </c>
    </row>
    <row r="14" spans="1:68" s="111" customFormat="1" x14ac:dyDescent="0.35">
      <c r="A14" s="5">
        <v>11</v>
      </c>
      <c r="B14" s="5" t="s">
        <v>331</v>
      </c>
      <c r="C14" s="5">
        <v>62020032</v>
      </c>
      <c r="D14" s="4" t="s">
        <v>128</v>
      </c>
      <c r="E14" s="5">
        <v>0</v>
      </c>
      <c r="F14" s="5">
        <v>0</v>
      </c>
      <c r="G14" s="5">
        <v>0</v>
      </c>
      <c r="H14" s="5">
        <v>0</v>
      </c>
      <c r="I14" s="5">
        <v>8</v>
      </c>
      <c r="J14" s="5">
        <v>6</v>
      </c>
      <c r="K14" s="5">
        <v>14</v>
      </c>
      <c r="L14" s="5">
        <v>1</v>
      </c>
      <c r="M14" s="5">
        <v>10</v>
      </c>
      <c r="N14" s="5">
        <v>4</v>
      </c>
      <c r="O14" s="5">
        <v>14</v>
      </c>
      <c r="P14" s="5">
        <v>1</v>
      </c>
      <c r="Q14" s="219">
        <v>18</v>
      </c>
      <c r="R14" s="219">
        <v>10</v>
      </c>
      <c r="S14" s="219">
        <v>28</v>
      </c>
      <c r="T14" s="219">
        <v>2</v>
      </c>
      <c r="U14" s="219">
        <v>8</v>
      </c>
      <c r="V14" s="219">
        <v>5</v>
      </c>
      <c r="W14" s="219">
        <v>13</v>
      </c>
      <c r="X14" s="219">
        <v>1</v>
      </c>
      <c r="Y14" s="219">
        <v>11</v>
      </c>
      <c r="Z14" s="219">
        <v>8</v>
      </c>
      <c r="AA14" s="219">
        <v>19</v>
      </c>
      <c r="AB14" s="219">
        <v>1</v>
      </c>
      <c r="AC14" s="219">
        <v>11</v>
      </c>
      <c r="AD14" s="219">
        <v>5</v>
      </c>
      <c r="AE14" s="219">
        <v>16</v>
      </c>
      <c r="AF14" s="219">
        <v>1</v>
      </c>
      <c r="AG14" s="219">
        <v>6</v>
      </c>
      <c r="AH14" s="219">
        <v>8</v>
      </c>
      <c r="AI14" s="219">
        <v>14</v>
      </c>
      <c r="AJ14" s="219">
        <v>1</v>
      </c>
      <c r="AK14" s="219">
        <v>8</v>
      </c>
      <c r="AL14" s="219">
        <v>7</v>
      </c>
      <c r="AM14" s="219">
        <v>15</v>
      </c>
      <c r="AN14" s="219">
        <v>1</v>
      </c>
      <c r="AO14" s="219">
        <v>8</v>
      </c>
      <c r="AP14" s="219">
        <v>7</v>
      </c>
      <c r="AQ14" s="219">
        <v>15</v>
      </c>
      <c r="AR14" s="219">
        <v>1</v>
      </c>
      <c r="AS14" s="219">
        <v>52</v>
      </c>
      <c r="AT14" s="219">
        <v>40</v>
      </c>
      <c r="AU14" s="219">
        <v>92</v>
      </c>
      <c r="AV14" s="219">
        <v>6</v>
      </c>
      <c r="AW14" s="219">
        <v>8</v>
      </c>
      <c r="AX14" s="219">
        <v>7</v>
      </c>
      <c r="AY14" s="219">
        <v>15</v>
      </c>
      <c r="AZ14" s="219">
        <v>1</v>
      </c>
      <c r="BA14" s="219">
        <v>6</v>
      </c>
      <c r="BB14" s="219">
        <v>12</v>
      </c>
      <c r="BC14" s="219">
        <v>18</v>
      </c>
      <c r="BD14" s="219">
        <v>1</v>
      </c>
      <c r="BE14" s="219">
        <v>3</v>
      </c>
      <c r="BF14" s="219">
        <v>7</v>
      </c>
      <c r="BG14" s="219">
        <v>10</v>
      </c>
      <c r="BH14" s="219">
        <v>1</v>
      </c>
      <c r="BI14" s="219">
        <v>17</v>
      </c>
      <c r="BJ14" s="219">
        <v>26</v>
      </c>
      <c r="BK14" s="219">
        <v>43</v>
      </c>
      <c r="BL14" s="219">
        <v>3</v>
      </c>
      <c r="BM14" s="8">
        <v>87</v>
      </c>
      <c r="BN14" s="8">
        <v>76</v>
      </c>
      <c r="BO14" s="8">
        <v>163</v>
      </c>
      <c r="BP14" s="8">
        <v>11</v>
      </c>
    </row>
    <row r="15" spans="1:68" s="111" customFormat="1" x14ac:dyDescent="0.35">
      <c r="A15" s="5">
        <v>12</v>
      </c>
      <c r="B15" s="5" t="s">
        <v>332</v>
      </c>
      <c r="C15" s="5">
        <v>62020033</v>
      </c>
      <c r="D15" s="4" t="s">
        <v>129</v>
      </c>
      <c r="E15" s="5">
        <v>0</v>
      </c>
      <c r="F15" s="5">
        <v>0</v>
      </c>
      <c r="G15" s="5">
        <v>0</v>
      </c>
      <c r="H15" s="5">
        <v>0</v>
      </c>
      <c r="I15" s="5">
        <v>6</v>
      </c>
      <c r="J15" s="5">
        <v>4</v>
      </c>
      <c r="K15" s="5">
        <v>10</v>
      </c>
      <c r="L15" s="5">
        <v>1</v>
      </c>
      <c r="M15" s="5">
        <v>9</v>
      </c>
      <c r="N15" s="5">
        <v>4</v>
      </c>
      <c r="O15" s="5">
        <v>13</v>
      </c>
      <c r="P15" s="5">
        <v>1</v>
      </c>
      <c r="Q15" s="219">
        <v>15</v>
      </c>
      <c r="R15" s="219">
        <v>8</v>
      </c>
      <c r="S15" s="219">
        <v>23</v>
      </c>
      <c r="T15" s="219">
        <v>2</v>
      </c>
      <c r="U15" s="219">
        <v>9</v>
      </c>
      <c r="V15" s="219">
        <v>4</v>
      </c>
      <c r="W15" s="219">
        <v>13</v>
      </c>
      <c r="X15" s="219">
        <v>1</v>
      </c>
      <c r="Y15" s="219">
        <v>10</v>
      </c>
      <c r="Z15" s="219">
        <v>5</v>
      </c>
      <c r="AA15" s="219">
        <v>15</v>
      </c>
      <c r="AB15" s="219">
        <v>1</v>
      </c>
      <c r="AC15" s="219">
        <v>9</v>
      </c>
      <c r="AD15" s="219">
        <v>6</v>
      </c>
      <c r="AE15" s="219">
        <v>15</v>
      </c>
      <c r="AF15" s="219">
        <v>1</v>
      </c>
      <c r="AG15" s="219">
        <v>1</v>
      </c>
      <c r="AH15" s="219">
        <v>8</v>
      </c>
      <c r="AI15" s="219">
        <v>9</v>
      </c>
      <c r="AJ15" s="219">
        <v>1</v>
      </c>
      <c r="AK15" s="219">
        <v>11</v>
      </c>
      <c r="AL15" s="219">
        <v>5</v>
      </c>
      <c r="AM15" s="219">
        <v>16</v>
      </c>
      <c r="AN15" s="219">
        <v>1</v>
      </c>
      <c r="AO15" s="219">
        <v>4</v>
      </c>
      <c r="AP15" s="219">
        <v>6</v>
      </c>
      <c r="AQ15" s="219">
        <v>10</v>
      </c>
      <c r="AR15" s="219">
        <v>1</v>
      </c>
      <c r="AS15" s="219">
        <v>44</v>
      </c>
      <c r="AT15" s="219">
        <v>34</v>
      </c>
      <c r="AU15" s="219">
        <v>78</v>
      </c>
      <c r="AV15" s="219">
        <v>6</v>
      </c>
      <c r="AW15" s="219">
        <v>8</v>
      </c>
      <c r="AX15" s="219">
        <v>8</v>
      </c>
      <c r="AY15" s="219">
        <v>16</v>
      </c>
      <c r="AZ15" s="219">
        <v>1</v>
      </c>
      <c r="BA15" s="219">
        <v>11</v>
      </c>
      <c r="BB15" s="219">
        <v>7</v>
      </c>
      <c r="BC15" s="219">
        <v>18</v>
      </c>
      <c r="BD15" s="219">
        <v>1</v>
      </c>
      <c r="BE15" s="219">
        <v>7</v>
      </c>
      <c r="BF15" s="219">
        <v>6</v>
      </c>
      <c r="BG15" s="219">
        <v>13</v>
      </c>
      <c r="BH15" s="219">
        <v>1</v>
      </c>
      <c r="BI15" s="219">
        <v>26</v>
      </c>
      <c r="BJ15" s="219">
        <v>21</v>
      </c>
      <c r="BK15" s="219">
        <v>47</v>
      </c>
      <c r="BL15" s="219">
        <v>3</v>
      </c>
      <c r="BM15" s="8">
        <v>85</v>
      </c>
      <c r="BN15" s="8">
        <v>63</v>
      </c>
      <c r="BO15" s="8">
        <v>148</v>
      </c>
      <c r="BP15" s="8">
        <v>11</v>
      </c>
    </row>
    <row r="16" spans="1:68" s="111" customFormat="1" x14ac:dyDescent="0.35">
      <c r="A16" s="5">
        <v>13</v>
      </c>
      <c r="B16" s="5" t="s">
        <v>342</v>
      </c>
      <c r="C16" s="5">
        <v>62020046</v>
      </c>
      <c r="D16" s="4" t="s">
        <v>139</v>
      </c>
      <c r="E16" s="5">
        <v>0</v>
      </c>
      <c r="F16" s="5">
        <v>0</v>
      </c>
      <c r="G16" s="5">
        <v>0</v>
      </c>
      <c r="H16" s="5">
        <v>0</v>
      </c>
      <c r="I16" s="5">
        <v>6</v>
      </c>
      <c r="J16" s="5">
        <v>8</v>
      </c>
      <c r="K16" s="5">
        <v>14</v>
      </c>
      <c r="L16" s="5">
        <v>1</v>
      </c>
      <c r="M16" s="5">
        <v>8</v>
      </c>
      <c r="N16" s="5">
        <v>13</v>
      </c>
      <c r="O16" s="5">
        <v>21</v>
      </c>
      <c r="P16" s="5">
        <v>1</v>
      </c>
      <c r="Q16" s="219">
        <v>14</v>
      </c>
      <c r="R16" s="219">
        <v>21</v>
      </c>
      <c r="S16" s="219">
        <v>35</v>
      </c>
      <c r="T16" s="219">
        <v>2</v>
      </c>
      <c r="U16" s="219">
        <v>11</v>
      </c>
      <c r="V16" s="219">
        <v>6</v>
      </c>
      <c r="W16" s="219">
        <v>17</v>
      </c>
      <c r="X16" s="219">
        <v>1</v>
      </c>
      <c r="Y16" s="219">
        <v>6</v>
      </c>
      <c r="Z16" s="219">
        <v>7</v>
      </c>
      <c r="AA16" s="219">
        <v>13</v>
      </c>
      <c r="AB16" s="219">
        <v>1</v>
      </c>
      <c r="AC16" s="219">
        <v>9</v>
      </c>
      <c r="AD16" s="219">
        <v>6</v>
      </c>
      <c r="AE16" s="219">
        <v>15</v>
      </c>
      <c r="AF16" s="219">
        <v>1</v>
      </c>
      <c r="AG16" s="219">
        <v>12</v>
      </c>
      <c r="AH16" s="219">
        <v>6</v>
      </c>
      <c r="AI16" s="219">
        <v>18</v>
      </c>
      <c r="AJ16" s="219">
        <v>1</v>
      </c>
      <c r="AK16" s="219">
        <v>10</v>
      </c>
      <c r="AL16" s="219">
        <v>6</v>
      </c>
      <c r="AM16" s="219">
        <v>16</v>
      </c>
      <c r="AN16" s="219">
        <v>1</v>
      </c>
      <c r="AO16" s="219">
        <v>12</v>
      </c>
      <c r="AP16" s="219">
        <v>13</v>
      </c>
      <c r="AQ16" s="219">
        <v>25</v>
      </c>
      <c r="AR16" s="219">
        <v>1</v>
      </c>
      <c r="AS16" s="219">
        <v>60</v>
      </c>
      <c r="AT16" s="219">
        <v>44</v>
      </c>
      <c r="AU16" s="219">
        <v>104</v>
      </c>
      <c r="AV16" s="219">
        <v>6</v>
      </c>
      <c r="AW16" s="219">
        <v>18</v>
      </c>
      <c r="AX16" s="219">
        <v>7</v>
      </c>
      <c r="AY16" s="219">
        <v>25</v>
      </c>
      <c r="AZ16" s="219">
        <v>1</v>
      </c>
      <c r="BA16" s="219">
        <v>6</v>
      </c>
      <c r="BB16" s="219">
        <v>6</v>
      </c>
      <c r="BC16" s="219">
        <v>12</v>
      </c>
      <c r="BD16" s="219">
        <v>1</v>
      </c>
      <c r="BE16" s="219">
        <v>2</v>
      </c>
      <c r="BF16" s="219">
        <v>4</v>
      </c>
      <c r="BG16" s="219">
        <v>6</v>
      </c>
      <c r="BH16" s="219">
        <v>1</v>
      </c>
      <c r="BI16" s="219">
        <v>26</v>
      </c>
      <c r="BJ16" s="219">
        <v>17</v>
      </c>
      <c r="BK16" s="219">
        <v>43</v>
      </c>
      <c r="BL16" s="219">
        <v>3</v>
      </c>
      <c r="BM16" s="8">
        <v>100</v>
      </c>
      <c r="BN16" s="8">
        <v>82</v>
      </c>
      <c r="BO16" s="8">
        <v>182</v>
      </c>
      <c r="BP16" s="8">
        <v>11</v>
      </c>
    </row>
    <row r="17" spans="1:68" s="111" customFormat="1" x14ac:dyDescent="0.35">
      <c r="A17" s="5">
        <v>14</v>
      </c>
      <c r="B17" s="5" t="s">
        <v>352</v>
      </c>
      <c r="C17" s="5">
        <v>62020058</v>
      </c>
      <c r="D17" s="4" t="s">
        <v>149</v>
      </c>
      <c r="E17" s="5">
        <v>1</v>
      </c>
      <c r="F17" s="5">
        <v>3</v>
      </c>
      <c r="G17" s="5">
        <v>0</v>
      </c>
      <c r="H17" s="5">
        <v>1</v>
      </c>
      <c r="I17" s="5">
        <v>4</v>
      </c>
      <c r="J17" s="5">
        <v>7</v>
      </c>
      <c r="K17" s="5">
        <v>11</v>
      </c>
      <c r="L17" s="5">
        <v>1</v>
      </c>
      <c r="M17" s="5">
        <v>8</v>
      </c>
      <c r="N17" s="5">
        <v>5</v>
      </c>
      <c r="O17" s="5">
        <v>13</v>
      </c>
      <c r="P17" s="5">
        <v>1</v>
      </c>
      <c r="Q17" s="219">
        <v>13</v>
      </c>
      <c r="R17" s="219">
        <v>15</v>
      </c>
      <c r="S17" s="219">
        <v>28</v>
      </c>
      <c r="T17" s="219">
        <v>3</v>
      </c>
      <c r="U17" s="219">
        <v>8</v>
      </c>
      <c r="V17" s="219">
        <v>6</v>
      </c>
      <c r="W17" s="219">
        <v>14</v>
      </c>
      <c r="X17" s="219">
        <v>1</v>
      </c>
      <c r="Y17" s="219">
        <v>7</v>
      </c>
      <c r="Z17" s="219">
        <v>9</v>
      </c>
      <c r="AA17" s="219">
        <v>16</v>
      </c>
      <c r="AB17" s="219">
        <v>1</v>
      </c>
      <c r="AC17" s="219">
        <v>10</v>
      </c>
      <c r="AD17" s="219">
        <v>8</v>
      </c>
      <c r="AE17" s="219">
        <v>18</v>
      </c>
      <c r="AF17" s="219">
        <v>1</v>
      </c>
      <c r="AG17" s="219">
        <v>9</v>
      </c>
      <c r="AH17" s="219">
        <v>15</v>
      </c>
      <c r="AI17" s="219">
        <v>24</v>
      </c>
      <c r="AJ17" s="219">
        <v>1</v>
      </c>
      <c r="AK17" s="219">
        <v>8</v>
      </c>
      <c r="AL17" s="219">
        <v>9</v>
      </c>
      <c r="AM17" s="219">
        <v>17</v>
      </c>
      <c r="AN17" s="219">
        <v>1</v>
      </c>
      <c r="AO17" s="219">
        <v>9</v>
      </c>
      <c r="AP17" s="219">
        <v>9</v>
      </c>
      <c r="AQ17" s="219">
        <v>18</v>
      </c>
      <c r="AR17" s="219">
        <v>1</v>
      </c>
      <c r="AS17" s="219">
        <v>51</v>
      </c>
      <c r="AT17" s="219">
        <v>56</v>
      </c>
      <c r="AU17" s="219">
        <v>107</v>
      </c>
      <c r="AV17" s="219">
        <v>6</v>
      </c>
      <c r="AW17" s="219">
        <v>16</v>
      </c>
      <c r="AX17" s="219">
        <v>10</v>
      </c>
      <c r="AY17" s="219">
        <v>26</v>
      </c>
      <c r="AZ17" s="219">
        <v>1</v>
      </c>
      <c r="BA17" s="219">
        <v>14</v>
      </c>
      <c r="BB17" s="219">
        <v>15</v>
      </c>
      <c r="BC17" s="219">
        <v>29</v>
      </c>
      <c r="BD17" s="219">
        <v>1</v>
      </c>
      <c r="BE17" s="219">
        <v>16</v>
      </c>
      <c r="BF17" s="219">
        <v>4</v>
      </c>
      <c r="BG17" s="219">
        <v>20</v>
      </c>
      <c r="BH17" s="219">
        <v>1</v>
      </c>
      <c r="BI17" s="219">
        <v>46</v>
      </c>
      <c r="BJ17" s="219">
        <v>29</v>
      </c>
      <c r="BK17" s="219">
        <v>75</v>
      </c>
      <c r="BL17" s="219">
        <v>3</v>
      </c>
      <c r="BM17" s="8">
        <v>110</v>
      </c>
      <c r="BN17" s="8">
        <v>100</v>
      </c>
      <c r="BO17" s="8">
        <v>210</v>
      </c>
      <c r="BP17" s="8">
        <v>12</v>
      </c>
    </row>
    <row r="18" spans="1:68" s="111" customFormat="1" x14ac:dyDescent="0.35">
      <c r="A18" s="5">
        <v>15</v>
      </c>
      <c r="B18" s="5" t="s">
        <v>353</v>
      </c>
      <c r="C18" s="5">
        <v>62020059</v>
      </c>
      <c r="D18" s="4" t="s">
        <v>150</v>
      </c>
      <c r="E18" s="5">
        <v>0</v>
      </c>
      <c r="F18" s="5">
        <v>0</v>
      </c>
      <c r="G18" s="5">
        <v>0</v>
      </c>
      <c r="H18" s="5">
        <v>0</v>
      </c>
      <c r="I18" s="5">
        <v>1</v>
      </c>
      <c r="J18" s="5">
        <v>3</v>
      </c>
      <c r="K18" s="5">
        <v>4</v>
      </c>
      <c r="L18" s="5">
        <v>1</v>
      </c>
      <c r="M18" s="5">
        <v>6</v>
      </c>
      <c r="N18" s="5">
        <v>0</v>
      </c>
      <c r="O18" s="5">
        <v>6</v>
      </c>
      <c r="P18" s="5">
        <v>1</v>
      </c>
      <c r="Q18" s="219">
        <v>7</v>
      </c>
      <c r="R18" s="219">
        <v>3</v>
      </c>
      <c r="S18" s="219">
        <v>10</v>
      </c>
      <c r="T18" s="219">
        <v>2</v>
      </c>
      <c r="U18" s="219">
        <v>5</v>
      </c>
      <c r="V18" s="219">
        <v>1</v>
      </c>
      <c r="W18" s="219">
        <v>6</v>
      </c>
      <c r="X18" s="219">
        <v>1</v>
      </c>
      <c r="Y18" s="219">
        <v>1</v>
      </c>
      <c r="Z18" s="219">
        <v>8</v>
      </c>
      <c r="AA18" s="219">
        <v>9</v>
      </c>
      <c r="AB18" s="219">
        <v>1</v>
      </c>
      <c r="AC18" s="219">
        <v>4</v>
      </c>
      <c r="AD18" s="219">
        <v>3</v>
      </c>
      <c r="AE18" s="219">
        <v>7</v>
      </c>
      <c r="AF18" s="219">
        <v>1</v>
      </c>
      <c r="AG18" s="219">
        <v>9</v>
      </c>
      <c r="AH18" s="219">
        <v>2</v>
      </c>
      <c r="AI18" s="219">
        <v>11</v>
      </c>
      <c r="AJ18" s="219">
        <v>1</v>
      </c>
      <c r="AK18" s="219">
        <v>6</v>
      </c>
      <c r="AL18" s="219">
        <v>9</v>
      </c>
      <c r="AM18" s="219">
        <v>15</v>
      </c>
      <c r="AN18" s="219">
        <v>1</v>
      </c>
      <c r="AO18" s="219">
        <v>14</v>
      </c>
      <c r="AP18" s="219">
        <v>10</v>
      </c>
      <c r="AQ18" s="219">
        <v>24</v>
      </c>
      <c r="AR18" s="219">
        <v>1</v>
      </c>
      <c r="AS18" s="219">
        <v>39</v>
      </c>
      <c r="AT18" s="219">
        <v>33</v>
      </c>
      <c r="AU18" s="219">
        <v>72</v>
      </c>
      <c r="AV18" s="219">
        <v>6</v>
      </c>
      <c r="AW18" s="219">
        <v>10</v>
      </c>
      <c r="AX18" s="219">
        <v>16</v>
      </c>
      <c r="AY18" s="219">
        <v>26</v>
      </c>
      <c r="AZ18" s="219">
        <v>1</v>
      </c>
      <c r="BA18" s="219">
        <v>22</v>
      </c>
      <c r="BB18" s="219">
        <v>12</v>
      </c>
      <c r="BC18" s="219">
        <v>34</v>
      </c>
      <c r="BD18" s="219">
        <v>1</v>
      </c>
      <c r="BE18" s="219">
        <v>14</v>
      </c>
      <c r="BF18" s="219">
        <v>8</v>
      </c>
      <c r="BG18" s="219">
        <v>22</v>
      </c>
      <c r="BH18" s="219">
        <v>1</v>
      </c>
      <c r="BI18" s="219">
        <v>46</v>
      </c>
      <c r="BJ18" s="219">
        <v>36</v>
      </c>
      <c r="BK18" s="219">
        <v>82</v>
      </c>
      <c r="BL18" s="219">
        <v>3</v>
      </c>
      <c r="BM18" s="8">
        <v>92</v>
      </c>
      <c r="BN18" s="8">
        <v>72</v>
      </c>
      <c r="BO18" s="8">
        <v>164</v>
      </c>
      <c r="BP18" s="8">
        <v>11</v>
      </c>
    </row>
    <row r="19" spans="1:68" s="111" customFormat="1" x14ac:dyDescent="0.35">
      <c r="A19" s="5">
        <v>16</v>
      </c>
      <c r="B19" s="5" t="s">
        <v>357</v>
      </c>
      <c r="C19" s="5">
        <v>62020063</v>
      </c>
      <c r="D19" s="4" t="s">
        <v>154</v>
      </c>
      <c r="E19" s="5">
        <v>2</v>
      </c>
      <c r="F19" s="5">
        <v>6</v>
      </c>
      <c r="G19" s="5">
        <v>0</v>
      </c>
      <c r="H19" s="5">
        <v>1</v>
      </c>
      <c r="I19" s="5">
        <v>10</v>
      </c>
      <c r="J19" s="5">
        <v>3</v>
      </c>
      <c r="K19" s="5">
        <v>13</v>
      </c>
      <c r="L19" s="5">
        <v>1</v>
      </c>
      <c r="M19" s="5">
        <v>2</v>
      </c>
      <c r="N19" s="5">
        <v>9</v>
      </c>
      <c r="O19" s="5">
        <v>11</v>
      </c>
      <c r="P19" s="5">
        <v>1</v>
      </c>
      <c r="Q19" s="219">
        <v>14</v>
      </c>
      <c r="R19" s="219">
        <v>18</v>
      </c>
      <c r="S19" s="219">
        <v>32</v>
      </c>
      <c r="T19" s="219">
        <v>3</v>
      </c>
      <c r="U19" s="219">
        <v>6</v>
      </c>
      <c r="V19" s="219">
        <v>7</v>
      </c>
      <c r="W19" s="219">
        <v>13</v>
      </c>
      <c r="X19" s="219">
        <v>1</v>
      </c>
      <c r="Y19" s="219">
        <v>4</v>
      </c>
      <c r="Z19" s="219">
        <v>7</v>
      </c>
      <c r="AA19" s="219">
        <v>11</v>
      </c>
      <c r="AB19" s="219">
        <v>1</v>
      </c>
      <c r="AC19" s="219">
        <v>3</v>
      </c>
      <c r="AD19" s="219">
        <v>5</v>
      </c>
      <c r="AE19" s="219">
        <v>8</v>
      </c>
      <c r="AF19" s="219">
        <v>1</v>
      </c>
      <c r="AG19" s="219">
        <v>9</v>
      </c>
      <c r="AH19" s="219">
        <v>5</v>
      </c>
      <c r="AI19" s="219">
        <v>14</v>
      </c>
      <c r="AJ19" s="219">
        <v>1</v>
      </c>
      <c r="AK19" s="219">
        <v>9</v>
      </c>
      <c r="AL19" s="219">
        <v>5</v>
      </c>
      <c r="AM19" s="219">
        <v>14</v>
      </c>
      <c r="AN19" s="219">
        <v>1</v>
      </c>
      <c r="AO19" s="219">
        <v>13</v>
      </c>
      <c r="AP19" s="219">
        <v>7</v>
      </c>
      <c r="AQ19" s="219">
        <v>20</v>
      </c>
      <c r="AR19" s="219">
        <v>1</v>
      </c>
      <c r="AS19" s="219">
        <v>44</v>
      </c>
      <c r="AT19" s="219">
        <v>36</v>
      </c>
      <c r="AU19" s="219">
        <v>80</v>
      </c>
      <c r="AV19" s="219">
        <v>6</v>
      </c>
      <c r="AW19" s="219">
        <v>13</v>
      </c>
      <c r="AX19" s="219">
        <v>9</v>
      </c>
      <c r="AY19" s="219">
        <v>22</v>
      </c>
      <c r="AZ19" s="219">
        <v>1</v>
      </c>
      <c r="BA19" s="219">
        <v>14</v>
      </c>
      <c r="BB19" s="219">
        <v>9</v>
      </c>
      <c r="BC19" s="219">
        <v>23</v>
      </c>
      <c r="BD19" s="219">
        <v>1</v>
      </c>
      <c r="BE19" s="219">
        <v>20</v>
      </c>
      <c r="BF19" s="219">
        <v>12</v>
      </c>
      <c r="BG19" s="219">
        <v>32</v>
      </c>
      <c r="BH19" s="219">
        <v>1</v>
      </c>
      <c r="BI19" s="219">
        <v>47</v>
      </c>
      <c r="BJ19" s="219">
        <v>30</v>
      </c>
      <c r="BK19" s="219">
        <v>77</v>
      </c>
      <c r="BL19" s="219">
        <v>3</v>
      </c>
      <c r="BM19" s="8">
        <v>105</v>
      </c>
      <c r="BN19" s="8">
        <v>84</v>
      </c>
      <c r="BO19" s="8">
        <v>189</v>
      </c>
      <c r="BP19" s="8">
        <v>12</v>
      </c>
    </row>
    <row r="20" spans="1:68" s="111" customFormat="1" x14ac:dyDescent="0.35">
      <c r="A20" s="5">
        <v>17</v>
      </c>
      <c r="B20" s="5" t="s">
        <v>359</v>
      </c>
      <c r="C20" s="5">
        <v>62020065</v>
      </c>
      <c r="D20" s="4" t="s">
        <v>156</v>
      </c>
      <c r="E20" s="5">
        <v>3</v>
      </c>
      <c r="F20" s="5">
        <v>6</v>
      </c>
      <c r="G20" s="5">
        <v>0</v>
      </c>
      <c r="H20" s="5">
        <v>1</v>
      </c>
      <c r="I20" s="5">
        <v>2</v>
      </c>
      <c r="J20" s="5">
        <v>3</v>
      </c>
      <c r="K20" s="5">
        <v>5</v>
      </c>
      <c r="L20" s="5">
        <v>1</v>
      </c>
      <c r="M20" s="5">
        <v>3</v>
      </c>
      <c r="N20" s="5">
        <v>3</v>
      </c>
      <c r="O20" s="5">
        <v>6</v>
      </c>
      <c r="P20" s="5">
        <v>1</v>
      </c>
      <c r="Q20" s="219">
        <v>8</v>
      </c>
      <c r="R20" s="219">
        <v>12</v>
      </c>
      <c r="S20" s="219">
        <v>20</v>
      </c>
      <c r="T20" s="219">
        <v>3</v>
      </c>
      <c r="U20" s="219">
        <v>3</v>
      </c>
      <c r="V20" s="219">
        <v>1</v>
      </c>
      <c r="W20" s="219">
        <v>4</v>
      </c>
      <c r="X20" s="219">
        <v>1</v>
      </c>
      <c r="Y20" s="219">
        <v>2</v>
      </c>
      <c r="Z20" s="219">
        <v>3</v>
      </c>
      <c r="AA20" s="219">
        <v>5</v>
      </c>
      <c r="AB20" s="219">
        <v>1</v>
      </c>
      <c r="AC20" s="219">
        <v>4</v>
      </c>
      <c r="AD20" s="219">
        <v>4</v>
      </c>
      <c r="AE20" s="219">
        <v>8</v>
      </c>
      <c r="AF20" s="219">
        <v>1</v>
      </c>
      <c r="AG20" s="219">
        <v>2</v>
      </c>
      <c r="AH20" s="219">
        <v>8</v>
      </c>
      <c r="AI20" s="219">
        <v>10</v>
      </c>
      <c r="AJ20" s="219">
        <v>1</v>
      </c>
      <c r="AK20" s="219">
        <v>4</v>
      </c>
      <c r="AL20" s="219">
        <v>4</v>
      </c>
      <c r="AM20" s="219">
        <v>8</v>
      </c>
      <c r="AN20" s="219">
        <v>1</v>
      </c>
      <c r="AO20" s="219">
        <v>7</v>
      </c>
      <c r="AP20" s="219">
        <v>8</v>
      </c>
      <c r="AQ20" s="219">
        <v>15</v>
      </c>
      <c r="AR20" s="219">
        <v>1</v>
      </c>
      <c r="AS20" s="219">
        <v>22</v>
      </c>
      <c r="AT20" s="219">
        <v>28</v>
      </c>
      <c r="AU20" s="219">
        <v>50</v>
      </c>
      <c r="AV20" s="219">
        <v>6</v>
      </c>
      <c r="AW20" s="219">
        <v>3</v>
      </c>
      <c r="AX20" s="219">
        <v>6</v>
      </c>
      <c r="AY20" s="219">
        <v>9</v>
      </c>
      <c r="AZ20" s="219">
        <v>1</v>
      </c>
      <c r="BA20" s="219">
        <v>8</v>
      </c>
      <c r="BB20" s="219">
        <v>6</v>
      </c>
      <c r="BC20" s="219">
        <v>14</v>
      </c>
      <c r="BD20" s="219">
        <v>1</v>
      </c>
      <c r="BE20" s="219">
        <v>9</v>
      </c>
      <c r="BF20" s="219">
        <v>3</v>
      </c>
      <c r="BG20" s="219">
        <v>12</v>
      </c>
      <c r="BH20" s="219">
        <v>1</v>
      </c>
      <c r="BI20" s="219">
        <v>20</v>
      </c>
      <c r="BJ20" s="219">
        <v>15</v>
      </c>
      <c r="BK20" s="219">
        <v>35</v>
      </c>
      <c r="BL20" s="219">
        <v>3</v>
      </c>
      <c r="BM20" s="8">
        <v>50</v>
      </c>
      <c r="BN20" s="8">
        <v>55</v>
      </c>
      <c r="BO20" s="8">
        <v>105</v>
      </c>
      <c r="BP20" s="8">
        <v>12</v>
      </c>
    </row>
    <row r="21" spans="1:68" s="111" customFormat="1" x14ac:dyDescent="0.35">
      <c r="A21" s="5">
        <v>18</v>
      </c>
      <c r="B21" s="5" t="s">
        <v>360</v>
      </c>
      <c r="C21" s="5">
        <v>62020067</v>
      </c>
      <c r="D21" s="4" t="s">
        <v>157</v>
      </c>
      <c r="E21" s="5">
        <v>5</v>
      </c>
      <c r="F21" s="5">
        <v>3</v>
      </c>
      <c r="G21" s="5">
        <v>0</v>
      </c>
      <c r="H21" s="5">
        <v>1</v>
      </c>
      <c r="I21" s="5">
        <v>5</v>
      </c>
      <c r="J21" s="5">
        <v>3</v>
      </c>
      <c r="K21" s="5">
        <v>8</v>
      </c>
      <c r="L21" s="5">
        <v>1</v>
      </c>
      <c r="M21" s="5">
        <v>2</v>
      </c>
      <c r="N21" s="5">
        <v>4</v>
      </c>
      <c r="O21" s="5">
        <v>6</v>
      </c>
      <c r="P21" s="5">
        <v>1</v>
      </c>
      <c r="Q21" s="219">
        <v>12</v>
      </c>
      <c r="R21" s="219">
        <v>10</v>
      </c>
      <c r="S21" s="219">
        <v>22</v>
      </c>
      <c r="T21" s="219">
        <v>3</v>
      </c>
      <c r="U21" s="219">
        <v>4</v>
      </c>
      <c r="V21" s="219">
        <v>8</v>
      </c>
      <c r="W21" s="219">
        <v>12</v>
      </c>
      <c r="X21" s="219">
        <v>1</v>
      </c>
      <c r="Y21" s="219">
        <v>10</v>
      </c>
      <c r="Z21" s="219">
        <v>5</v>
      </c>
      <c r="AA21" s="219">
        <v>15</v>
      </c>
      <c r="AB21" s="219">
        <v>1</v>
      </c>
      <c r="AC21" s="219">
        <v>3</v>
      </c>
      <c r="AD21" s="219">
        <v>8</v>
      </c>
      <c r="AE21" s="219">
        <v>11</v>
      </c>
      <c r="AF21" s="219">
        <v>1</v>
      </c>
      <c r="AG21" s="219">
        <v>4</v>
      </c>
      <c r="AH21" s="219">
        <v>5</v>
      </c>
      <c r="AI21" s="219">
        <v>9</v>
      </c>
      <c r="AJ21" s="219">
        <v>1</v>
      </c>
      <c r="AK21" s="219">
        <v>9</v>
      </c>
      <c r="AL21" s="219">
        <v>11</v>
      </c>
      <c r="AM21" s="219">
        <v>20</v>
      </c>
      <c r="AN21" s="219">
        <v>1</v>
      </c>
      <c r="AO21" s="219">
        <v>12</v>
      </c>
      <c r="AP21" s="219">
        <v>14</v>
      </c>
      <c r="AQ21" s="219">
        <v>26</v>
      </c>
      <c r="AR21" s="219">
        <v>1</v>
      </c>
      <c r="AS21" s="219">
        <v>42</v>
      </c>
      <c r="AT21" s="219">
        <v>51</v>
      </c>
      <c r="AU21" s="219">
        <v>93</v>
      </c>
      <c r="AV21" s="219">
        <v>6</v>
      </c>
      <c r="AW21" s="219">
        <v>20</v>
      </c>
      <c r="AX21" s="219">
        <v>15</v>
      </c>
      <c r="AY21" s="219">
        <v>35</v>
      </c>
      <c r="AZ21" s="219">
        <v>1</v>
      </c>
      <c r="BA21" s="219">
        <v>8</v>
      </c>
      <c r="BB21" s="219">
        <v>13</v>
      </c>
      <c r="BC21" s="219">
        <v>21</v>
      </c>
      <c r="BD21" s="219">
        <v>1</v>
      </c>
      <c r="BE21" s="219">
        <v>21</v>
      </c>
      <c r="BF21" s="219">
        <v>17</v>
      </c>
      <c r="BG21" s="219">
        <v>38</v>
      </c>
      <c r="BH21" s="219">
        <v>1</v>
      </c>
      <c r="BI21" s="219">
        <v>49</v>
      </c>
      <c r="BJ21" s="219">
        <v>45</v>
      </c>
      <c r="BK21" s="219">
        <v>94</v>
      </c>
      <c r="BL21" s="219">
        <v>3</v>
      </c>
      <c r="BM21" s="8">
        <v>103</v>
      </c>
      <c r="BN21" s="8">
        <v>106</v>
      </c>
      <c r="BO21" s="8">
        <v>209</v>
      </c>
      <c r="BP21" s="8">
        <v>12</v>
      </c>
    </row>
    <row r="22" spans="1:68" s="111" customFormat="1" x14ac:dyDescent="0.35">
      <c r="A22" s="5">
        <v>19</v>
      </c>
      <c r="B22" s="5" t="s">
        <v>365</v>
      </c>
      <c r="C22" s="5">
        <v>62020073</v>
      </c>
      <c r="D22" s="4" t="s">
        <v>162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4</v>
      </c>
      <c r="K22" s="5">
        <v>4</v>
      </c>
      <c r="L22" s="5">
        <v>1</v>
      </c>
      <c r="M22" s="5">
        <v>4</v>
      </c>
      <c r="N22" s="5">
        <v>1</v>
      </c>
      <c r="O22" s="5">
        <v>5</v>
      </c>
      <c r="P22" s="5">
        <v>1</v>
      </c>
      <c r="Q22" s="219">
        <v>4</v>
      </c>
      <c r="R22" s="219">
        <v>5</v>
      </c>
      <c r="S22" s="219">
        <v>9</v>
      </c>
      <c r="T22" s="219">
        <v>2</v>
      </c>
      <c r="U22" s="219">
        <v>5</v>
      </c>
      <c r="V22" s="219">
        <v>5</v>
      </c>
      <c r="W22" s="219">
        <v>10</v>
      </c>
      <c r="X22" s="219">
        <v>1</v>
      </c>
      <c r="Y22" s="219">
        <v>5</v>
      </c>
      <c r="Z22" s="219">
        <v>4</v>
      </c>
      <c r="AA22" s="219">
        <v>9</v>
      </c>
      <c r="AB22" s="219">
        <v>1</v>
      </c>
      <c r="AC22" s="219">
        <v>2</v>
      </c>
      <c r="AD22" s="219">
        <v>3</v>
      </c>
      <c r="AE22" s="219">
        <v>5</v>
      </c>
      <c r="AF22" s="219">
        <v>1</v>
      </c>
      <c r="AG22" s="219">
        <v>4</v>
      </c>
      <c r="AH22" s="219">
        <v>4</v>
      </c>
      <c r="AI22" s="219">
        <v>8</v>
      </c>
      <c r="AJ22" s="219">
        <v>1</v>
      </c>
      <c r="AK22" s="219">
        <v>4</v>
      </c>
      <c r="AL22" s="219">
        <v>7</v>
      </c>
      <c r="AM22" s="219">
        <v>11</v>
      </c>
      <c r="AN22" s="219">
        <v>1</v>
      </c>
      <c r="AO22" s="219">
        <v>4</v>
      </c>
      <c r="AP22" s="219">
        <v>3</v>
      </c>
      <c r="AQ22" s="219">
        <v>7</v>
      </c>
      <c r="AR22" s="219">
        <v>1</v>
      </c>
      <c r="AS22" s="219">
        <v>24</v>
      </c>
      <c r="AT22" s="219">
        <v>26</v>
      </c>
      <c r="AU22" s="219">
        <v>50</v>
      </c>
      <c r="AV22" s="219">
        <v>6</v>
      </c>
      <c r="AW22" s="219">
        <v>9</v>
      </c>
      <c r="AX22" s="219">
        <v>8</v>
      </c>
      <c r="AY22" s="219">
        <v>17</v>
      </c>
      <c r="AZ22" s="219">
        <v>1</v>
      </c>
      <c r="BA22" s="219">
        <v>4</v>
      </c>
      <c r="BB22" s="219">
        <v>4</v>
      </c>
      <c r="BC22" s="219">
        <v>8</v>
      </c>
      <c r="BD22" s="219">
        <v>1</v>
      </c>
      <c r="BE22" s="219">
        <v>4</v>
      </c>
      <c r="BF22" s="219">
        <v>9</v>
      </c>
      <c r="BG22" s="219">
        <v>13</v>
      </c>
      <c r="BH22" s="219">
        <v>1</v>
      </c>
      <c r="BI22" s="219">
        <v>17</v>
      </c>
      <c r="BJ22" s="219">
        <v>21</v>
      </c>
      <c r="BK22" s="219">
        <v>38</v>
      </c>
      <c r="BL22" s="219">
        <v>3</v>
      </c>
      <c r="BM22" s="8">
        <v>45</v>
      </c>
      <c r="BN22" s="8">
        <v>52</v>
      </c>
      <c r="BO22" s="8">
        <v>97</v>
      </c>
      <c r="BP22" s="8">
        <v>11</v>
      </c>
    </row>
    <row r="23" spans="1:68" s="111" customFormat="1" x14ac:dyDescent="0.35">
      <c r="A23" s="5">
        <v>20</v>
      </c>
      <c r="B23" s="5" t="s">
        <v>372</v>
      </c>
      <c r="C23" s="5">
        <v>62020080</v>
      </c>
      <c r="D23" s="4" t="s">
        <v>169</v>
      </c>
      <c r="E23" s="5">
        <v>7</v>
      </c>
      <c r="F23" s="5">
        <v>5</v>
      </c>
      <c r="G23" s="5">
        <v>0</v>
      </c>
      <c r="H23" s="5">
        <v>1</v>
      </c>
      <c r="I23" s="5">
        <v>12</v>
      </c>
      <c r="J23" s="5">
        <v>7</v>
      </c>
      <c r="K23" s="5">
        <v>19</v>
      </c>
      <c r="L23" s="5">
        <v>1</v>
      </c>
      <c r="M23" s="5">
        <v>7</v>
      </c>
      <c r="N23" s="5">
        <v>9</v>
      </c>
      <c r="O23" s="5">
        <v>16</v>
      </c>
      <c r="P23" s="5">
        <v>1</v>
      </c>
      <c r="Q23" s="219">
        <v>26</v>
      </c>
      <c r="R23" s="219">
        <v>21</v>
      </c>
      <c r="S23" s="219">
        <v>47</v>
      </c>
      <c r="T23" s="219">
        <v>3</v>
      </c>
      <c r="U23" s="219">
        <v>17</v>
      </c>
      <c r="V23" s="219">
        <v>6</v>
      </c>
      <c r="W23" s="219">
        <v>23</v>
      </c>
      <c r="X23" s="219">
        <v>1</v>
      </c>
      <c r="Y23" s="219">
        <v>11</v>
      </c>
      <c r="Z23" s="219">
        <v>8</v>
      </c>
      <c r="AA23" s="219">
        <v>19</v>
      </c>
      <c r="AB23" s="219">
        <v>1</v>
      </c>
      <c r="AC23" s="219">
        <v>9</v>
      </c>
      <c r="AD23" s="219">
        <v>8</v>
      </c>
      <c r="AE23" s="219">
        <v>17</v>
      </c>
      <c r="AF23" s="219">
        <v>1</v>
      </c>
      <c r="AG23" s="219">
        <v>15</v>
      </c>
      <c r="AH23" s="219">
        <v>10</v>
      </c>
      <c r="AI23" s="219">
        <v>25</v>
      </c>
      <c r="AJ23" s="219">
        <v>1</v>
      </c>
      <c r="AK23" s="219">
        <v>15</v>
      </c>
      <c r="AL23" s="219">
        <v>11</v>
      </c>
      <c r="AM23" s="219">
        <v>26</v>
      </c>
      <c r="AN23" s="219">
        <v>1</v>
      </c>
      <c r="AO23" s="219">
        <v>5</v>
      </c>
      <c r="AP23" s="219">
        <v>6</v>
      </c>
      <c r="AQ23" s="219">
        <v>11</v>
      </c>
      <c r="AR23" s="219">
        <v>1</v>
      </c>
      <c r="AS23" s="219">
        <v>72</v>
      </c>
      <c r="AT23" s="219">
        <v>49</v>
      </c>
      <c r="AU23" s="219">
        <v>121</v>
      </c>
      <c r="AV23" s="219">
        <v>6</v>
      </c>
      <c r="AW23" s="219">
        <v>15</v>
      </c>
      <c r="AX23" s="219">
        <v>13</v>
      </c>
      <c r="AY23" s="219">
        <v>28</v>
      </c>
      <c r="AZ23" s="219">
        <v>1</v>
      </c>
      <c r="BA23" s="219">
        <v>8</v>
      </c>
      <c r="BB23" s="219">
        <v>4</v>
      </c>
      <c r="BC23" s="219">
        <v>12</v>
      </c>
      <c r="BD23" s="219">
        <v>1</v>
      </c>
      <c r="BE23" s="219">
        <v>7</v>
      </c>
      <c r="BF23" s="219">
        <v>7</v>
      </c>
      <c r="BG23" s="219">
        <v>14</v>
      </c>
      <c r="BH23" s="219">
        <v>1</v>
      </c>
      <c r="BI23" s="219">
        <v>30</v>
      </c>
      <c r="BJ23" s="219">
        <v>24</v>
      </c>
      <c r="BK23" s="219">
        <v>54</v>
      </c>
      <c r="BL23" s="219">
        <v>3</v>
      </c>
      <c r="BM23" s="8">
        <v>128</v>
      </c>
      <c r="BN23" s="8">
        <v>94</v>
      </c>
      <c r="BO23" s="8">
        <v>222</v>
      </c>
      <c r="BP23" s="8">
        <v>12</v>
      </c>
    </row>
    <row r="24" spans="1:68" s="111" customFormat="1" x14ac:dyDescent="0.35">
      <c r="A24" s="5">
        <v>21</v>
      </c>
      <c r="B24" s="5" t="s">
        <v>374</v>
      </c>
      <c r="C24" s="5">
        <v>62020083</v>
      </c>
      <c r="D24" s="4" t="s">
        <v>171</v>
      </c>
      <c r="E24" s="5">
        <v>10</v>
      </c>
      <c r="F24" s="5">
        <v>5</v>
      </c>
      <c r="G24" s="5">
        <v>0</v>
      </c>
      <c r="H24" s="5">
        <v>1</v>
      </c>
      <c r="I24" s="5">
        <v>7</v>
      </c>
      <c r="J24" s="5">
        <v>5</v>
      </c>
      <c r="K24" s="5">
        <v>12</v>
      </c>
      <c r="L24" s="5">
        <v>1</v>
      </c>
      <c r="M24" s="5">
        <v>3</v>
      </c>
      <c r="N24" s="5">
        <v>5</v>
      </c>
      <c r="O24" s="5">
        <v>8</v>
      </c>
      <c r="P24" s="5">
        <v>1</v>
      </c>
      <c r="Q24" s="219">
        <v>20</v>
      </c>
      <c r="R24" s="219">
        <v>15</v>
      </c>
      <c r="S24" s="219">
        <v>35</v>
      </c>
      <c r="T24" s="219">
        <v>3</v>
      </c>
      <c r="U24" s="219">
        <v>11</v>
      </c>
      <c r="V24" s="219">
        <v>8</v>
      </c>
      <c r="W24" s="219">
        <v>19</v>
      </c>
      <c r="X24" s="219">
        <v>1</v>
      </c>
      <c r="Y24" s="219">
        <v>4</v>
      </c>
      <c r="Z24" s="219">
        <v>7</v>
      </c>
      <c r="AA24" s="219">
        <v>11</v>
      </c>
      <c r="AB24" s="219">
        <v>1</v>
      </c>
      <c r="AC24" s="219">
        <v>12</v>
      </c>
      <c r="AD24" s="219">
        <v>5</v>
      </c>
      <c r="AE24" s="219">
        <v>17</v>
      </c>
      <c r="AF24" s="219">
        <v>1</v>
      </c>
      <c r="AG24" s="219">
        <v>12</v>
      </c>
      <c r="AH24" s="219">
        <v>10</v>
      </c>
      <c r="AI24" s="219">
        <v>22</v>
      </c>
      <c r="AJ24" s="219">
        <v>1</v>
      </c>
      <c r="AK24" s="219">
        <v>10</v>
      </c>
      <c r="AL24" s="219">
        <v>11</v>
      </c>
      <c r="AM24" s="219">
        <v>21</v>
      </c>
      <c r="AN24" s="219">
        <v>1</v>
      </c>
      <c r="AO24" s="219">
        <v>9</v>
      </c>
      <c r="AP24" s="219">
        <v>9</v>
      </c>
      <c r="AQ24" s="219">
        <v>18</v>
      </c>
      <c r="AR24" s="219">
        <v>1</v>
      </c>
      <c r="AS24" s="219">
        <v>58</v>
      </c>
      <c r="AT24" s="219">
        <v>50</v>
      </c>
      <c r="AU24" s="219">
        <v>108</v>
      </c>
      <c r="AV24" s="219">
        <v>6</v>
      </c>
      <c r="AW24" s="219">
        <v>9</v>
      </c>
      <c r="AX24" s="219">
        <v>7</v>
      </c>
      <c r="AY24" s="219">
        <v>16</v>
      </c>
      <c r="AZ24" s="219">
        <v>1</v>
      </c>
      <c r="BA24" s="219">
        <v>11</v>
      </c>
      <c r="BB24" s="219">
        <v>5</v>
      </c>
      <c r="BC24" s="219">
        <v>16</v>
      </c>
      <c r="BD24" s="219">
        <v>1</v>
      </c>
      <c r="BE24" s="219">
        <v>7</v>
      </c>
      <c r="BF24" s="219">
        <v>10</v>
      </c>
      <c r="BG24" s="219">
        <v>17</v>
      </c>
      <c r="BH24" s="219">
        <v>1</v>
      </c>
      <c r="BI24" s="219">
        <v>27</v>
      </c>
      <c r="BJ24" s="219">
        <v>22</v>
      </c>
      <c r="BK24" s="219">
        <v>49</v>
      </c>
      <c r="BL24" s="219">
        <v>3</v>
      </c>
      <c r="BM24" s="8">
        <v>105</v>
      </c>
      <c r="BN24" s="8">
        <v>87</v>
      </c>
      <c r="BO24" s="8">
        <v>192</v>
      </c>
      <c r="BP24" s="8">
        <v>12</v>
      </c>
    </row>
    <row r="25" spans="1:68" s="111" customFormat="1" x14ac:dyDescent="0.35">
      <c r="A25" s="5">
        <v>22</v>
      </c>
      <c r="B25" s="5" t="s">
        <v>378</v>
      </c>
      <c r="C25" s="5">
        <v>62020089</v>
      </c>
      <c r="D25" s="4" t="s">
        <v>175</v>
      </c>
      <c r="E25" s="5">
        <v>0</v>
      </c>
      <c r="F25" s="5">
        <v>0</v>
      </c>
      <c r="G25" s="5">
        <v>0</v>
      </c>
      <c r="H25" s="5">
        <v>0</v>
      </c>
      <c r="I25" s="5">
        <v>10</v>
      </c>
      <c r="J25" s="5">
        <v>7</v>
      </c>
      <c r="K25" s="5">
        <v>17</v>
      </c>
      <c r="L25" s="5">
        <v>1</v>
      </c>
      <c r="M25" s="5">
        <v>6</v>
      </c>
      <c r="N25" s="5">
        <v>8</v>
      </c>
      <c r="O25" s="5">
        <v>14</v>
      </c>
      <c r="P25" s="5">
        <v>1</v>
      </c>
      <c r="Q25" s="219">
        <v>16</v>
      </c>
      <c r="R25" s="219">
        <v>15</v>
      </c>
      <c r="S25" s="219">
        <v>31</v>
      </c>
      <c r="T25" s="219">
        <v>2</v>
      </c>
      <c r="U25" s="219">
        <v>6</v>
      </c>
      <c r="V25" s="219">
        <v>1</v>
      </c>
      <c r="W25" s="219">
        <v>7</v>
      </c>
      <c r="X25" s="219">
        <v>1</v>
      </c>
      <c r="Y25" s="219">
        <v>8</v>
      </c>
      <c r="Z25" s="219">
        <v>8</v>
      </c>
      <c r="AA25" s="219">
        <v>16</v>
      </c>
      <c r="AB25" s="219">
        <v>1</v>
      </c>
      <c r="AC25" s="219">
        <v>7</v>
      </c>
      <c r="AD25" s="219">
        <v>7</v>
      </c>
      <c r="AE25" s="219">
        <v>14</v>
      </c>
      <c r="AF25" s="219">
        <v>1</v>
      </c>
      <c r="AG25" s="219">
        <v>9</v>
      </c>
      <c r="AH25" s="219">
        <v>5</v>
      </c>
      <c r="AI25" s="219">
        <v>14</v>
      </c>
      <c r="AJ25" s="219">
        <v>1</v>
      </c>
      <c r="AK25" s="219">
        <v>9</v>
      </c>
      <c r="AL25" s="219">
        <v>6</v>
      </c>
      <c r="AM25" s="219">
        <v>15</v>
      </c>
      <c r="AN25" s="219">
        <v>1</v>
      </c>
      <c r="AO25" s="219">
        <v>8</v>
      </c>
      <c r="AP25" s="219">
        <v>7</v>
      </c>
      <c r="AQ25" s="219">
        <v>15</v>
      </c>
      <c r="AR25" s="219">
        <v>1</v>
      </c>
      <c r="AS25" s="219">
        <v>47</v>
      </c>
      <c r="AT25" s="219">
        <v>34</v>
      </c>
      <c r="AU25" s="219">
        <v>81</v>
      </c>
      <c r="AV25" s="219">
        <v>6</v>
      </c>
      <c r="AW25" s="219">
        <v>7</v>
      </c>
      <c r="AX25" s="219">
        <v>13</v>
      </c>
      <c r="AY25" s="219">
        <v>20</v>
      </c>
      <c r="AZ25" s="219">
        <v>1</v>
      </c>
      <c r="BA25" s="219">
        <v>11</v>
      </c>
      <c r="BB25" s="219">
        <v>2</v>
      </c>
      <c r="BC25" s="219">
        <v>13</v>
      </c>
      <c r="BD25" s="219">
        <v>1</v>
      </c>
      <c r="BE25" s="219">
        <v>14</v>
      </c>
      <c r="BF25" s="219">
        <v>5</v>
      </c>
      <c r="BG25" s="219">
        <v>19</v>
      </c>
      <c r="BH25" s="219">
        <v>1</v>
      </c>
      <c r="BI25" s="219">
        <v>32</v>
      </c>
      <c r="BJ25" s="219">
        <v>20</v>
      </c>
      <c r="BK25" s="219">
        <v>52</v>
      </c>
      <c r="BL25" s="219">
        <v>3</v>
      </c>
      <c r="BM25" s="8">
        <v>95</v>
      </c>
      <c r="BN25" s="8">
        <v>69</v>
      </c>
      <c r="BO25" s="8">
        <v>164</v>
      </c>
      <c r="BP25" s="8">
        <v>11</v>
      </c>
    </row>
    <row r="26" spans="1:68" s="111" customFormat="1" x14ac:dyDescent="0.35">
      <c r="A26" s="5">
        <v>23</v>
      </c>
      <c r="B26" s="5" t="s">
        <v>383</v>
      </c>
      <c r="C26" s="5">
        <v>62020097</v>
      </c>
      <c r="D26" s="4" t="s">
        <v>180</v>
      </c>
      <c r="E26" s="5">
        <v>6</v>
      </c>
      <c r="F26" s="5">
        <v>5</v>
      </c>
      <c r="G26" s="5">
        <v>0</v>
      </c>
      <c r="H26" s="5">
        <v>1</v>
      </c>
      <c r="I26" s="5">
        <v>6</v>
      </c>
      <c r="J26" s="5">
        <v>4</v>
      </c>
      <c r="K26" s="5">
        <v>10</v>
      </c>
      <c r="L26" s="5">
        <v>1</v>
      </c>
      <c r="M26" s="5">
        <v>6</v>
      </c>
      <c r="N26" s="5">
        <v>8</v>
      </c>
      <c r="O26" s="5">
        <v>14</v>
      </c>
      <c r="P26" s="5">
        <v>1</v>
      </c>
      <c r="Q26" s="219">
        <v>18</v>
      </c>
      <c r="R26" s="219">
        <v>17</v>
      </c>
      <c r="S26" s="219">
        <v>35</v>
      </c>
      <c r="T26" s="219">
        <v>3</v>
      </c>
      <c r="U26" s="219">
        <v>7</v>
      </c>
      <c r="V26" s="219">
        <v>9</v>
      </c>
      <c r="W26" s="219">
        <v>16</v>
      </c>
      <c r="X26" s="219">
        <v>1</v>
      </c>
      <c r="Y26" s="219">
        <v>6</v>
      </c>
      <c r="Z26" s="219">
        <v>8</v>
      </c>
      <c r="AA26" s="219">
        <v>14</v>
      </c>
      <c r="AB26" s="219">
        <v>1</v>
      </c>
      <c r="AC26" s="219">
        <v>11</v>
      </c>
      <c r="AD26" s="219">
        <v>9</v>
      </c>
      <c r="AE26" s="219">
        <v>20</v>
      </c>
      <c r="AF26" s="219">
        <v>1</v>
      </c>
      <c r="AG26" s="219">
        <v>10</v>
      </c>
      <c r="AH26" s="219">
        <v>1</v>
      </c>
      <c r="AI26" s="219">
        <v>11</v>
      </c>
      <c r="AJ26" s="219">
        <v>1</v>
      </c>
      <c r="AK26" s="219">
        <v>10</v>
      </c>
      <c r="AL26" s="219">
        <v>11</v>
      </c>
      <c r="AM26" s="219">
        <v>21</v>
      </c>
      <c r="AN26" s="219">
        <v>1</v>
      </c>
      <c r="AO26" s="219">
        <v>9</v>
      </c>
      <c r="AP26" s="219">
        <v>18</v>
      </c>
      <c r="AQ26" s="219">
        <v>27</v>
      </c>
      <c r="AR26" s="219">
        <v>1</v>
      </c>
      <c r="AS26" s="219">
        <v>53</v>
      </c>
      <c r="AT26" s="219">
        <v>56</v>
      </c>
      <c r="AU26" s="219">
        <v>109</v>
      </c>
      <c r="AV26" s="219">
        <v>6</v>
      </c>
      <c r="AW26" s="219">
        <v>12</v>
      </c>
      <c r="AX26" s="219">
        <v>13</v>
      </c>
      <c r="AY26" s="219">
        <v>25</v>
      </c>
      <c r="AZ26" s="219">
        <v>1</v>
      </c>
      <c r="BA26" s="219">
        <v>9</v>
      </c>
      <c r="BB26" s="219">
        <v>12</v>
      </c>
      <c r="BC26" s="219">
        <v>21</v>
      </c>
      <c r="BD26" s="219">
        <v>1</v>
      </c>
      <c r="BE26" s="219">
        <v>8</v>
      </c>
      <c r="BF26" s="219">
        <v>4</v>
      </c>
      <c r="BG26" s="219">
        <v>12</v>
      </c>
      <c r="BH26" s="219">
        <v>1</v>
      </c>
      <c r="BI26" s="219">
        <v>29</v>
      </c>
      <c r="BJ26" s="219">
        <v>29</v>
      </c>
      <c r="BK26" s="219">
        <v>58</v>
      </c>
      <c r="BL26" s="219">
        <v>3</v>
      </c>
      <c r="BM26" s="8">
        <v>100</v>
      </c>
      <c r="BN26" s="8">
        <v>102</v>
      </c>
      <c r="BO26" s="8">
        <v>202</v>
      </c>
      <c r="BP26" s="8">
        <v>12</v>
      </c>
    </row>
    <row r="27" spans="1:68" s="111" customFormat="1" x14ac:dyDescent="0.35">
      <c r="A27" s="5">
        <v>24</v>
      </c>
      <c r="B27" s="5" t="s">
        <v>384</v>
      </c>
      <c r="C27" s="5">
        <v>62020098</v>
      </c>
      <c r="D27" s="4" t="s">
        <v>181</v>
      </c>
      <c r="E27" s="5">
        <v>1</v>
      </c>
      <c r="F27" s="5">
        <v>2</v>
      </c>
      <c r="G27" s="5">
        <v>0</v>
      </c>
      <c r="H27" s="5">
        <v>1</v>
      </c>
      <c r="I27" s="5">
        <v>3</v>
      </c>
      <c r="J27" s="5">
        <v>2</v>
      </c>
      <c r="K27" s="5">
        <v>5</v>
      </c>
      <c r="L27" s="5">
        <v>1</v>
      </c>
      <c r="M27" s="5">
        <v>1</v>
      </c>
      <c r="N27" s="5">
        <v>6</v>
      </c>
      <c r="O27" s="5">
        <v>7</v>
      </c>
      <c r="P27" s="5">
        <v>1</v>
      </c>
      <c r="Q27" s="219">
        <v>5</v>
      </c>
      <c r="R27" s="219">
        <v>10</v>
      </c>
      <c r="S27" s="219">
        <v>15</v>
      </c>
      <c r="T27" s="219">
        <v>3</v>
      </c>
      <c r="U27" s="219">
        <v>8</v>
      </c>
      <c r="V27" s="219">
        <v>4</v>
      </c>
      <c r="W27" s="219">
        <v>12</v>
      </c>
      <c r="X27" s="219">
        <v>1</v>
      </c>
      <c r="Y27" s="219">
        <v>2</v>
      </c>
      <c r="Z27" s="219">
        <v>8</v>
      </c>
      <c r="AA27" s="219">
        <v>10</v>
      </c>
      <c r="AB27" s="219">
        <v>1</v>
      </c>
      <c r="AC27" s="219">
        <v>6</v>
      </c>
      <c r="AD27" s="219">
        <v>2</v>
      </c>
      <c r="AE27" s="219">
        <v>8</v>
      </c>
      <c r="AF27" s="219">
        <v>1</v>
      </c>
      <c r="AG27" s="219">
        <v>5</v>
      </c>
      <c r="AH27" s="219">
        <v>2</v>
      </c>
      <c r="AI27" s="219">
        <v>7</v>
      </c>
      <c r="AJ27" s="219">
        <v>1</v>
      </c>
      <c r="AK27" s="219">
        <v>5</v>
      </c>
      <c r="AL27" s="219">
        <v>6</v>
      </c>
      <c r="AM27" s="219">
        <v>11</v>
      </c>
      <c r="AN27" s="219">
        <v>1</v>
      </c>
      <c r="AO27" s="219">
        <v>9</v>
      </c>
      <c r="AP27" s="219">
        <v>8</v>
      </c>
      <c r="AQ27" s="219">
        <v>17</v>
      </c>
      <c r="AR27" s="219">
        <v>1</v>
      </c>
      <c r="AS27" s="219">
        <v>35</v>
      </c>
      <c r="AT27" s="219">
        <v>30</v>
      </c>
      <c r="AU27" s="219">
        <v>65</v>
      </c>
      <c r="AV27" s="219">
        <v>6</v>
      </c>
      <c r="AW27" s="219">
        <v>3</v>
      </c>
      <c r="AX27" s="219">
        <v>5</v>
      </c>
      <c r="AY27" s="219">
        <v>8</v>
      </c>
      <c r="AZ27" s="219">
        <v>1</v>
      </c>
      <c r="BA27" s="219">
        <v>4</v>
      </c>
      <c r="BB27" s="219">
        <v>3</v>
      </c>
      <c r="BC27" s="219">
        <v>7</v>
      </c>
      <c r="BD27" s="219">
        <v>1</v>
      </c>
      <c r="BE27" s="219">
        <v>4</v>
      </c>
      <c r="BF27" s="219">
        <v>2</v>
      </c>
      <c r="BG27" s="219">
        <v>6</v>
      </c>
      <c r="BH27" s="219">
        <v>1</v>
      </c>
      <c r="BI27" s="219">
        <v>11</v>
      </c>
      <c r="BJ27" s="219">
        <v>10</v>
      </c>
      <c r="BK27" s="219">
        <v>21</v>
      </c>
      <c r="BL27" s="219">
        <v>3</v>
      </c>
      <c r="BM27" s="8">
        <v>51</v>
      </c>
      <c r="BN27" s="8">
        <v>50</v>
      </c>
      <c r="BO27" s="8">
        <v>101</v>
      </c>
      <c r="BP27" s="8">
        <v>12</v>
      </c>
    </row>
    <row r="28" spans="1:68" s="111" customFormat="1" x14ac:dyDescent="0.35">
      <c r="A28" s="5">
        <v>25</v>
      </c>
      <c r="B28" s="5" t="s">
        <v>391</v>
      </c>
      <c r="C28" s="5">
        <v>62020106</v>
      </c>
      <c r="D28" s="4" t="s">
        <v>188</v>
      </c>
      <c r="E28" s="5">
        <v>0</v>
      </c>
      <c r="F28" s="5">
        <v>0</v>
      </c>
      <c r="G28" s="5">
        <v>0</v>
      </c>
      <c r="H28" s="5">
        <v>0</v>
      </c>
      <c r="I28" s="5">
        <v>7</v>
      </c>
      <c r="J28" s="5">
        <v>13</v>
      </c>
      <c r="K28" s="5">
        <v>20</v>
      </c>
      <c r="L28" s="5">
        <v>1</v>
      </c>
      <c r="M28" s="5">
        <v>9</v>
      </c>
      <c r="N28" s="5">
        <v>10</v>
      </c>
      <c r="O28" s="5">
        <v>19</v>
      </c>
      <c r="P28" s="5">
        <v>1</v>
      </c>
      <c r="Q28" s="219">
        <v>16</v>
      </c>
      <c r="R28" s="219">
        <v>23</v>
      </c>
      <c r="S28" s="219">
        <v>39</v>
      </c>
      <c r="T28" s="219">
        <v>2</v>
      </c>
      <c r="U28" s="219">
        <v>7</v>
      </c>
      <c r="V28" s="219">
        <v>8</v>
      </c>
      <c r="W28" s="219">
        <v>15</v>
      </c>
      <c r="X28" s="219">
        <v>1</v>
      </c>
      <c r="Y28" s="219">
        <v>6</v>
      </c>
      <c r="Z28" s="219">
        <v>10</v>
      </c>
      <c r="AA28" s="219">
        <v>16</v>
      </c>
      <c r="AB28" s="219">
        <v>1</v>
      </c>
      <c r="AC28" s="219">
        <v>8</v>
      </c>
      <c r="AD28" s="219">
        <v>10</v>
      </c>
      <c r="AE28" s="219">
        <v>18</v>
      </c>
      <c r="AF28" s="219">
        <v>1</v>
      </c>
      <c r="AG28" s="219">
        <v>10</v>
      </c>
      <c r="AH28" s="219">
        <v>9</v>
      </c>
      <c r="AI28" s="219">
        <v>19</v>
      </c>
      <c r="AJ28" s="219">
        <v>1</v>
      </c>
      <c r="AK28" s="219">
        <v>19</v>
      </c>
      <c r="AL28" s="219">
        <v>12</v>
      </c>
      <c r="AM28" s="219">
        <v>31</v>
      </c>
      <c r="AN28" s="219">
        <v>1</v>
      </c>
      <c r="AO28" s="219">
        <v>12</v>
      </c>
      <c r="AP28" s="219">
        <v>11</v>
      </c>
      <c r="AQ28" s="219">
        <v>23</v>
      </c>
      <c r="AR28" s="219">
        <v>1</v>
      </c>
      <c r="AS28" s="219">
        <v>62</v>
      </c>
      <c r="AT28" s="219">
        <v>60</v>
      </c>
      <c r="AU28" s="219">
        <v>122</v>
      </c>
      <c r="AV28" s="219">
        <v>6</v>
      </c>
      <c r="AW28" s="219">
        <v>14</v>
      </c>
      <c r="AX28" s="219">
        <v>14</v>
      </c>
      <c r="AY28" s="219">
        <v>28</v>
      </c>
      <c r="AZ28" s="219">
        <v>1</v>
      </c>
      <c r="BA28" s="219">
        <v>16</v>
      </c>
      <c r="BB28" s="219">
        <v>13</v>
      </c>
      <c r="BC28" s="219">
        <v>29</v>
      </c>
      <c r="BD28" s="219">
        <v>1</v>
      </c>
      <c r="BE28" s="219">
        <v>15</v>
      </c>
      <c r="BF28" s="219">
        <v>19</v>
      </c>
      <c r="BG28" s="219">
        <v>34</v>
      </c>
      <c r="BH28" s="219">
        <v>1</v>
      </c>
      <c r="BI28" s="219">
        <v>45</v>
      </c>
      <c r="BJ28" s="219">
        <v>46</v>
      </c>
      <c r="BK28" s="219">
        <v>91</v>
      </c>
      <c r="BL28" s="219">
        <v>3</v>
      </c>
      <c r="BM28" s="8">
        <v>123</v>
      </c>
      <c r="BN28" s="8">
        <v>129</v>
      </c>
      <c r="BO28" s="8">
        <v>252</v>
      </c>
      <c r="BP28" s="8">
        <v>11</v>
      </c>
    </row>
    <row r="29" spans="1:68" s="111" customFormat="1" x14ac:dyDescent="0.35">
      <c r="A29" s="5">
        <v>26</v>
      </c>
      <c r="B29" s="5" t="s">
        <v>396</v>
      </c>
      <c r="C29" s="5">
        <v>62020112</v>
      </c>
      <c r="D29" s="4" t="s">
        <v>193</v>
      </c>
      <c r="E29" s="5">
        <v>0</v>
      </c>
      <c r="F29" s="5">
        <v>0</v>
      </c>
      <c r="G29" s="5">
        <v>0</v>
      </c>
      <c r="H29" s="5">
        <v>0</v>
      </c>
      <c r="I29" s="5">
        <v>6</v>
      </c>
      <c r="J29" s="5">
        <v>3</v>
      </c>
      <c r="K29" s="5">
        <v>9</v>
      </c>
      <c r="L29" s="5">
        <v>1</v>
      </c>
      <c r="M29" s="5">
        <v>1</v>
      </c>
      <c r="N29" s="5">
        <v>4</v>
      </c>
      <c r="O29" s="5">
        <v>5</v>
      </c>
      <c r="P29" s="5">
        <v>1</v>
      </c>
      <c r="Q29" s="219">
        <v>7</v>
      </c>
      <c r="R29" s="219">
        <v>7</v>
      </c>
      <c r="S29" s="219">
        <v>14</v>
      </c>
      <c r="T29" s="219">
        <v>2</v>
      </c>
      <c r="U29" s="219">
        <v>4</v>
      </c>
      <c r="V29" s="219">
        <v>1</v>
      </c>
      <c r="W29" s="219">
        <v>5</v>
      </c>
      <c r="X29" s="219">
        <v>1</v>
      </c>
      <c r="Y29" s="219">
        <v>1</v>
      </c>
      <c r="Z29" s="219">
        <v>3</v>
      </c>
      <c r="AA29" s="219">
        <v>4</v>
      </c>
      <c r="AB29" s="219">
        <v>1</v>
      </c>
      <c r="AC29" s="219">
        <v>7</v>
      </c>
      <c r="AD29" s="219">
        <v>2</v>
      </c>
      <c r="AE29" s="219">
        <v>9</v>
      </c>
      <c r="AF29" s="219">
        <v>1</v>
      </c>
      <c r="AG29" s="219">
        <v>2</v>
      </c>
      <c r="AH29" s="219">
        <v>3</v>
      </c>
      <c r="AI29" s="219">
        <v>5</v>
      </c>
      <c r="AJ29" s="219">
        <v>1</v>
      </c>
      <c r="AK29" s="219">
        <v>2</v>
      </c>
      <c r="AL29" s="219">
        <v>5</v>
      </c>
      <c r="AM29" s="219">
        <v>7</v>
      </c>
      <c r="AN29" s="219">
        <v>1</v>
      </c>
      <c r="AO29" s="219">
        <v>7</v>
      </c>
      <c r="AP29" s="219">
        <v>1</v>
      </c>
      <c r="AQ29" s="219">
        <v>8</v>
      </c>
      <c r="AR29" s="219">
        <v>1</v>
      </c>
      <c r="AS29" s="219">
        <v>23</v>
      </c>
      <c r="AT29" s="219">
        <v>15</v>
      </c>
      <c r="AU29" s="219">
        <v>38</v>
      </c>
      <c r="AV29" s="219">
        <v>6</v>
      </c>
      <c r="AW29" s="219">
        <v>2</v>
      </c>
      <c r="AX29" s="219">
        <v>4</v>
      </c>
      <c r="AY29" s="219">
        <v>6</v>
      </c>
      <c r="AZ29" s="219">
        <v>1</v>
      </c>
      <c r="BA29" s="219">
        <v>5</v>
      </c>
      <c r="BB29" s="219">
        <v>3</v>
      </c>
      <c r="BC29" s="219">
        <v>8</v>
      </c>
      <c r="BD29" s="219">
        <v>1</v>
      </c>
      <c r="BE29" s="219">
        <v>1</v>
      </c>
      <c r="BF29" s="219">
        <v>0</v>
      </c>
      <c r="BG29" s="219">
        <v>1</v>
      </c>
      <c r="BH29" s="219">
        <v>1</v>
      </c>
      <c r="BI29" s="219">
        <v>8</v>
      </c>
      <c r="BJ29" s="219">
        <v>7</v>
      </c>
      <c r="BK29" s="219">
        <v>15</v>
      </c>
      <c r="BL29" s="219">
        <v>3</v>
      </c>
      <c r="BM29" s="8">
        <v>38</v>
      </c>
      <c r="BN29" s="8">
        <v>29</v>
      </c>
      <c r="BO29" s="8">
        <v>67</v>
      </c>
      <c r="BP29" s="8">
        <v>11</v>
      </c>
    </row>
    <row r="30" spans="1:68" s="111" customFormat="1" x14ac:dyDescent="0.35">
      <c r="A30" s="5">
        <v>27</v>
      </c>
      <c r="B30" s="5" t="s">
        <v>398</v>
      </c>
      <c r="C30" s="5">
        <v>62020114</v>
      </c>
      <c r="D30" s="4" t="s">
        <v>195</v>
      </c>
      <c r="E30" s="5">
        <v>0</v>
      </c>
      <c r="F30" s="5">
        <v>0</v>
      </c>
      <c r="G30" s="5">
        <v>0</v>
      </c>
      <c r="H30" s="5">
        <v>0</v>
      </c>
      <c r="I30" s="5">
        <v>6</v>
      </c>
      <c r="J30" s="5">
        <v>7</v>
      </c>
      <c r="K30" s="5">
        <v>13</v>
      </c>
      <c r="L30" s="5">
        <v>1</v>
      </c>
      <c r="M30" s="5">
        <v>10</v>
      </c>
      <c r="N30" s="5">
        <v>5</v>
      </c>
      <c r="O30" s="5">
        <v>15</v>
      </c>
      <c r="P30" s="5">
        <v>1</v>
      </c>
      <c r="Q30" s="219">
        <v>16</v>
      </c>
      <c r="R30" s="219">
        <v>12</v>
      </c>
      <c r="S30" s="219">
        <v>28</v>
      </c>
      <c r="T30" s="219">
        <v>2</v>
      </c>
      <c r="U30" s="219">
        <v>9</v>
      </c>
      <c r="V30" s="219">
        <v>6</v>
      </c>
      <c r="W30" s="219">
        <v>15</v>
      </c>
      <c r="X30" s="219">
        <v>1</v>
      </c>
      <c r="Y30" s="219">
        <v>10</v>
      </c>
      <c r="Z30" s="219">
        <v>2</v>
      </c>
      <c r="AA30" s="219">
        <v>12</v>
      </c>
      <c r="AB30" s="219">
        <v>1</v>
      </c>
      <c r="AC30" s="219">
        <v>10</v>
      </c>
      <c r="AD30" s="219">
        <v>5</v>
      </c>
      <c r="AE30" s="219">
        <v>15</v>
      </c>
      <c r="AF30" s="219">
        <v>1</v>
      </c>
      <c r="AG30" s="219">
        <v>5</v>
      </c>
      <c r="AH30" s="219">
        <v>6</v>
      </c>
      <c r="AI30" s="219">
        <v>11</v>
      </c>
      <c r="AJ30" s="219">
        <v>1</v>
      </c>
      <c r="AK30" s="219">
        <v>12</v>
      </c>
      <c r="AL30" s="219">
        <v>12</v>
      </c>
      <c r="AM30" s="219">
        <v>24</v>
      </c>
      <c r="AN30" s="219">
        <v>1</v>
      </c>
      <c r="AO30" s="219">
        <v>15</v>
      </c>
      <c r="AP30" s="219">
        <v>13</v>
      </c>
      <c r="AQ30" s="219">
        <v>28</v>
      </c>
      <c r="AR30" s="219">
        <v>1</v>
      </c>
      <c r="AS30" s="219">
        <v>61</v>
      </c>
      <c r="AT30" s="219">
        <v>44</v>
      </c>
      <c r="AU30" s="219">
        <v>105</v>
      </c>
      <c r="AV30" s="219">
        <v>6</v>
      </c>
      <c r="AW30" s="219">
        <v>12</v>
      </c>
      <c r="AX30" s="219">
        <v>3</v>
      </c>
      <c r="AY30" s="219">
        <v>15</v>
      </c>
      <c r="AZ30" s="219">
        <v>1</v>
      </c>
      <c r="BA30" s="219">
        <v>9</v>
      </c>
      <c r="BB30" s="219">
        <v>5</v>
      </c>
      <c r="BC30" s="219">
        <v>14</v>
      </c>
      <c r="BD30" s="219">
        <v>1</v>
      </c>
      <c r="BE30" s="219">
        <v>15</v>
      </c>
      <c r="BF30" s="219">
        <v>8</v>
      </c>
      <c r="BG30" s="219">
        <v>23</v>
      </c>
      <c r="BH30" s="219">
        <v>1</v>
      </c>
      <c r="BI30" s="219">
        <v>36</v>
      </c>
      <c r="BJ30" s="219">
        <v>16</v>
      </c>
      <c r="BK30" s="219">
        <v>52</v>
      </c>
      <c r="BL30" s="219">
        <v>3</v>
      </c>
      <c r="BM30" s="8">
        <v>113</v>
      </c>
      <c r="BN30" s="8">
        <v>72</v>
      </c>
      <c r="BO30" s="8">
        <v>185</v>
      </c>
      <c r="BP30" s="8">
        <v>11</v>
      </c>
    </row>
    <row r="31" spans="1:68" s="111" customFormat="1" x14ac:dyDescent="0.35">
      <c r="A31" s="5">
        <v>28</v>
      </c>
      <c r="B31" s="5" t="s">
        <v>402</v>
      </c>
      <c r="C31" s="5">
        <v>62020118</v>
      </c>
      <c r="D31" s="4" t="s">
        <v>199</v>
      </c>
      <c r="E31" s="5">
        <v>0</v>
      </c>
      <c r="F31" s="5">
        <v>0</v>
      </c>
      <c r="G31" s="5">
        <v>0</v>
      </c>
      <c r="H31" s="5">
        <v>0</v>
      </c>
      <c r="I31" s="5">
        <v>6</v>
      </c>
      <c r="J31" s="5">
        <v>8</v>
      </c>
      <c r="K31" s="5">
        <v>14</v>
      </c>
      <c r="L31" s="5">
        <v>1</v>
      </c>
      <c r="M31" s="5">
        <v>17</v>
      </c>
      <c r="N31" s="5">
        <v>14</v>
      </c>
      <c r="O31" s="5">
        <v>31</v>
      </c>
      <c r="P31" s="5">
        <v>1</v>
      </c>
      <c r="Q31" s="219">
        <v>23</v>
      </c>
      <c r="R31" s="219">
        <v>22</v>
      </c>
      <c r="S31" s="219">
        <v>45</v>
      </c>
      <c r="T31" s="219">
        <v>2</v>
      </c>
      <c r="U31" s="219">
        <v>9</v>
      </c>
      <c r="V31" s="219">
        <v>10</v>
      </c>
      <c r="W31" s="219">
        <v>19</v>
      </c>
      <c r="X31" s="219">
        <v>1</v>
      </c>
      <c r="Y31" s="219">
        <v>13</v>
      </c>
      <c r="Z31" s="219">
        <v>10</v>
      </c>
      <c r="AA31" s="219">
        <v>23</v>
      </c>
      <c r="AB31" s="219">
        <v>1</v>
      </c>
      <c r="AC31" s="219">
        <v>9</v>
      </c>
      <c r="AD31" s="219">
        <v>8</v>
      </c>
      <c r="AE31" s="219">
        <v>17</v>
      </c>
      <c r="AF31" s="219">
        <v>1</v>
      </c>
      <c r="AG31" s="219">
        <v>14</v>
      </c>
      <c r="AH31" s="219">
        <v>11</v>
      </c>
      <c r="AI31" s="219">
        <v>25</v>
      </c>
      <c r="AJ31" s="219">
        <v>1</v>
      </c>
      <c r="AK31" s="219">
        <v>16</v>
      </c>
      <c r="AL31" s="219">
        <v>12</v>
      </c>
      <c r="AM31" s="219">
        <v>28</v>
      </c>
      <c r="AN31" s="219">
        <v>1</v>
      </c>
      <c r="AO31" s="219">
        <v>18</v>
      </c>
      <c r="AP31" s="219">
        <v>13</v>
      </c>
      <c r="AQ31" s="219">
        <v>31</v>
      </c>
      <c r="AR31" s="219">
        <v>1</v>
      </c>
      <c r="AS31" s="219">
        <v>79</v>
      </c>
      <c r="AT31" s="219">
        <v>64</v>
      </c>
      <c r="AU31" s="219">
        <v>143</v>
      </c>
      <c r="AV31" s="219">
        <v>6</v>
      </c>
      <c r="AW31" s="219">
        <v>14</v>
      </c>
      <c r="AX31" s="219">
        <v>2</v>
      </c>
      <c r="AY31" s="219">
        <v>16</v>
      </c>
      <c r="AZ31" s="219">
        <v>1</v>
      </c>
      <c r="BA31" s="219">
        <v>13</v>
      </c>
      <c r="BB31" s="219">
        <v>6</v>
      </c>
      <c r="BC31" s="219">
        <v>19</v>
      </c>
      <c r="BD31" s="219">
        <v>1</v>
      </c>
      <c r="BE31" s="219">
        <v>12</v>
      </c>
      <c r="BF31" s="219">
        <v>12</v>
      </c>
      <c r="BG31" s="219">
        <v>24</v>
      </c>
      <c r="BH31" s="219">
        <v>1</v>
      </c>
      <c r="BI31" s="219">
        <v>39</v>
      </c>
      <c r="BJ31" s="219">
        <v>20</v>
      </c>
      <c r="BK31" s="219">
        <v>59</v>
      </c>
      <c r="BL31" s="219">
        <v>3</v>
      </c>
      <c r="BM31" s="8">
        <v>141</v>
      </c>
      <c r="BN31" s="8">
        <v>106</v>
      </c>
      <c r="BO31" s="8">
        <v>247</v>
      </c>
      <c r="BP31" s="8">
        <v>11</v>
      </c>
    </row>
    <row r="32" spans="1:68" s="111" customFormat="1" x14ac:dyDescent="0.35">
      <c r="A32" s="5">
        <v>29</v>
      </c>
      <c r="B32" s="5" t="s">
        <v>405</v>
      </c>
      <c r="C32" s="5">
        <v>62020121</v>
      </c>
      <c r="D32" s="4" t="s">
        <v>202</v>
      </c>
      <c r="E32" s="5">
        <v>1</v>
      </c>
      <c r="F32" s="5">
        <v>2</v>
      </c>
      <c r="G32" s="5">
        <v>0</v>
      </c>
      <c r="H32" s="5">
        <v>1</v>
      </c>
      <c r="I32" s="5">
        <v>1</v>
      </c>
      <c r="J32" s="5">
        <v>3</v>
      </c>
      <c r="K32" s="5">
        <v>4</v>
      </c>
      <c r="L32" s="5">
        <v>1</v>
      </c>
      <c r="M32" s="5">
        <v>7</v>
      </c>
      <c r="N32" s="5">
        <v>3</v>
      </c>
      <c r="O32" s="5">
        <v>10</v>
      </c>
      <c r="P32" s="5">
        <v>1</v>
      </c>
      <c r="Q32" s="219">
        <v>9</v>
      </c>
      <c r="R32" s="219">
        <v>8</v>
      </c>
      <c r="S32" s="219">
        <v>17</v>
      </c>
      <c r="T32" s="219">
        <v>3</v>
      </c>
      <c r="U32" s="219">
        <v>10</v>
      </c>
      <c r="V32" s="219">
        <v>7</v>
      </c>
      <c r="W32" s="219">
        <v>17</v>
      </c>
      <c r="X32" s="219">
        <v>1</v>
      </c>
      <c r="Y32" s="219">
        <v>14</v>
      </c>
      <c r="Z32" s="219">
        <v>10</v>
      </c>
      <c r="AA32" s="219">
        <v>24</v>
      </c>
      <c r="AB32" s="219">
        <v>1</v>
      </c>
      <c r="AC32" s="219">
        <v>10</v>
      </c>
      <c r="AD32" s="219">
        <v>17</v>
      </c>
      <c r="AE32" s="219">
        <v>27</v>
      </c>
      <c r="AF32" s="219">
        <v>1</v>
      </c>
      <c r="AG32" s="219">
        <v>9</v>
      </c>
      <c r="AH32" s="219">
        <v>9</v>
      </c>
      <c r="AI32" s="219">
        <v>18</v>
      </c>
      <c r="AJ32" s="219">
        <v>1</v>
      </c>
      <c r="AK32" s="219">
        <v>15</v>
      </c>
      <c r="AL32" s="219">
        <v>7</v>
      </c>
      <c r="AM32" s="219">
        <v>22</v>
      </c>
      <c r="AN32" s="219">
        <v>1</v>
      </c>
      <c r="AO32" s="219">
        <v>12</v>
      </c>
      <c r="AP32" s="219">
        <v>18</v>
      </c>
      <c r="AQ32" s="219">
        <v>30</v>
      </c>
      <c r="AR32" s="219">
        <v>1</v>
      </c>
      <c r="AS32" s="219">
        <v>70</v>
      </c>
      <c r="AT32" s="219">
        <v>68</v>
      </c>
      <c r="AU32" s="219">
        <v>138</v>
      </c>
      <c r="AV32" s="219">
        <v>6</v>
      </c>
      <c r="AW32" s="219">
        <v>9</v>
      </c>
      <c r="AX32" s="219">
        <v>13</v>
      </c>
      <c r="AY32" s="219">
        <v>22</v>
      </c>
      <c r="AZ32" s="219">
        <v>1</v>
      </c>
      <c r="BA32" s="219">
        <v>21</v>
      </c>
      <c r="BB32" s="219">
        <v>11</v>
      </c>
      <c r="BC32" s="219">
        <v>32</v>
      </c>
      <c r="BD32" s="219">
        <v>1</v>
      </c>
      <c r="BE32" s="219">
        <v>22</v>
      </c>
      <c r="BF32" s="219">
        <v>13</v>
      </c>
      <c r="BG32" s="219">
        <v>35</v>
      </c>
      <c r="BH32" s="219">
        <v>1</v>
      </c>
      <c r="BI32" s="219">
        <v>52</v>
      </c>
      <c r="BJ32" s="219">
        <v>37</v>
      </c>
      <c r="BK32" s="219">
        <v>89</v>
      </c>
      <c r="BL32" s="219">
        <v>3</v>
      </c>
      <c r="BM32" s="8">
        <v>131</v>
      </c>
      <c r="BN32" s="8">
        <v>113</v>
      </c>
      <c r="BO32" s="8">
        <v>244</v>
      </c>
      <c r="BP32" s="8">
        <v>12</v>
      </c>
    </row>
    <row r="33" spans="1:68" s="111" customFormat="1" x14ac:dyDescent="0.35">
      <c r="A33" s="5">
        <v>30</v>
      </c>
      <c r="B33" s="5" t="s">
        <v>408</v>
      </c>
      <c r="C33" s="5">
        <v>62020126</v>
      </c>
      <c r="D33" s="4" t="s">
        <v>205</v>
      </c>
      <c r="E33" s="5">
        <v>0</v>
      </c>
      <c r="F33" s="5">
        <v>0</v>
      </c>
      <c r="G33" s="5">
        <v>0</v>
      </c>
      <c r="H33" s="5">
        <v>0</v>
      </c>
      <c r="I33" s="5">
        <v>3</v>
      </c>
      <c r="J33" s="5">
        <v>3</v>
      </c>
      <c r="K33" s="5">
        <v>6</v>
      </c>
      <c r="L33" s="5">
        <v>1</v>
      </c>
      <c r="M33" s="5">
        <v>4</v>
      </c>
      <c r="N33" s="5">
        <v>2</v>
      </c>
      <c r="O33" s="5">
        <v>6</v>
      </c>
      <c r="P33" s="5">
        <v>1</v>
      </c>
      <c r="Q33" s="219">
        <v>7</v>
      </c>
      <c r="R33" s="219">
        <v>5</v>
      </c>
      <c r="S33" s="219">
        <v>12</v>
      </c>
      <c r="T33" s="219">
        <v>2</v>
      </c>
      <c r="U33" s="219">
        <v>4</v>
      </c>
      <c r="V33" s="219">
        <v>2</v>
      </c>
      <c r="W33" s="219">
        <v>6</v>
      </c>
      <c r="X33" s="219">
        <v>1</v>
      </c>
      <c r="Y33" s="219">
        <v>3</v>
      </c>
      <c r="Z33" s="219">
        <v>3</v>
      </c>
      <c r="AA33" s="219">
        <v>6</v>
      </c>
      <c r="AB33" s="219">
        <v>1</v>
      </c>
      <c r="AC33" s="219">
        <v>1</v>
      </c>
      <c r="AD33" s="219">
        <v>6</v>
      </c>
      <c r="AE33" s="219">
        <v>7</v>
      </c>
      <c r="AF33" s="219">
        <v>1</v>
      </c>
      <c r="AG33" s="219">
        <v>4</v>
      </c>
      <c r="AH33" s="219">
        <v>7</v>
      </c>
      <c r="AI33" s="219">
        <v>11</v>
      </c>
      <c r="AJ33" s="219">
        <v>1</v>
      </c>
      <c r="AK33" s="219">
        <v>4</v>
      </c>
      <c r="AL33" s="219">
        <v>8</v>
      </c>
      <c r="AM33" s="219">
        <v>12</v>
      </c>
      <c r="AN33" s="219">
        <v>1</v>
      </c>
      <c r="AO33" s="219">
        <v>7</v>
      </c>
      <c r="AP33" s="219">
        <v>4</v>
      </c>
      <c r="AQ33" s="219">
        <v>11</v>
      </c>
      <c r="AR33" s="219">
        <v>1</v>
      </c>
      <c r="AS33" s="219">
        <v>23</v>
      </c>
      <c r="AT33" s="219">
        <v>30</v>
      </c>
      <c r="AU33" s="219">
        <v>53</v>
      </c>
      <c r="AV33" s="219">
        <v>6</v>
      </c>
      <c r="AW33" s="219">
        <v>12</v>
      </c>
      <c r="AX33" s="219">
        <v>6</v>
      </c>
      <c r="AY33" s="219">
        <v>18</v>
      </c>
      <c r="AZ33" s="219">
        <v>1</v>
      </c>
      <c r="BA33" s="219">
        <v>13</v>
      </c>
      <c r="BB33" s="219">
        <v>11</v>
      </c>
      <c r="BC33" s="219">
        <v>24</v>
      </c>
      <c r="BD33" s="219">
        <v>1</v>
      </c>
      <c r="BE33" s="219">
        <v>10</v>
      </c>
      <c r="BF33" s="219">
        <v>6</v>
      </c>
      <c r="BG33" s="219">
        <v>16</v>
      </c>
      <c r="BH33" s="219">
        <v>1</v>
      </c>
      <c r="BI33" s="219">
        <v>35</v>
      </c>
      <c r="BJ33" s="219">
        <v>23</v>
      </c>
      <c r="BK33" s="219">
        <v>58</v>
      </c>
      <c r="BL33" s="219">
        <v>3</v>
      </c>
      <c r="BM33" s="8">
        <v>65</v>
      </c>
      <c r="BN33" s="8">
        <v>58</v>
      </c>
      <c r="BO33" s="8">
        <v>123</v>
      </c>
      <c r="BP33" s="8">
        <v>11</v>
      </c>
    </row>
    <row r="34" spans="1:68" s="111" customFormat="1" x14ac:dyDescent="0.35">
      <c r="A34" s="5">
        <v>31</v>
      </c>
      <c r="B34" s="5" t="s">
        <v>412</v>
      </c>
      <c r="C34" s="5">
        <v>62020131</v>
      </c>
      <c r="D34" s="4" t="s">
        <v>209</v>
      </c>
      <c r="E34" s="5">
        <v>9</v>
      </c>
      <c r="F34" s="5">
        <v>7</v>
      </c>
      <c r="G34" s="5">
        <v>0</v>
      </c>
      <c r="H34" s="5">
        <v>1</v>
      </c>
      <c r="I34" s="5">
        <v>4</v>
      </c>
      <c r="J34" s="5">
        <v>4</v>
      </c>
      <c r="K34" s="5">
        <v>8</v>
      </c>
      <c r="L34" s="5">
        <v>1</v>
      </c>
      <c r="M34" s="5">
        <v>8</v>
      </c>
      <c r="N34" s="5">
        <v>8</v>
      </c>
      <c r="O34" s="5">
        <v>16</v>
      </c>
      <c r="P34" s="5">
        <v>1</v>
      </c>
      <c r="Q34" s="219">
        <v>21</v>
      </c>
      <c r="R34" s="219">
        <v>19</v>
      </c>
      <c r="S34" s="219">
        <v>40</v>
      </c>
      <c r="T34" s="219">
        <v>3</v>
      </c>
      <c r="U34" s="219">
        <v>11</v>
      </c>
      <c r="V34" s="219">
        <v>10</v>
      </c>
      <c r="W34" s="219">
        <v>21</v>
      </c>
      <c r="X34" s="219">
        <v>1</v>
      </c>
      <c r="Y34" s="219">
        <v>21</v>
      </c>
      <c r="Z34" s="219">
        <v>9</v>
      </c>
      <c r="AA34" s="219">
        <v>30</v>
      </c>
      <c r="AB34" s="219">
        <v>1</v>
      </c>
      <c r="AC34" s="219">
        <v>12</v>
      </c>
      <c r="AD34" s="219">
        <v>9</v>
      </c>
      <c r="AE34" s="219">
        <v>21</v>
      </c>
      <c r="AF34" s="219">
        <v>1</v>
      </c>
      <c r="AG34" s="219">
        <v>6</v>
      </c>
      <c r="AH34" s="219">
        <v>8</v>
      </c>
      <c r="AI34" s="219">
        <v>14</v>
      </c>
      <c r="AJ34" s="219">
        <v>1</v>
      </c>
      <c r="AK34" s="219">
        <v>9</v>
      </c>
      <c r="AL34" s="219">
        <v>9</v>
      </c>
      <c r="AM34" s="219">
        <v>18</v>
      </c>
      <c r="AN34" s="219">
        <v>1</v>
      </c>
      <c r="AO34" s="219">
        <v>8</v>
      </c>
      <c r="AP34" s="219">
        <v>8</v>
      </c>
      <c r="AQ34" s="219">
        <v>16</v>
      </c>
      <c r="AR34" s="219">
        <v>1</v>
      </c>
      <c r="AS34" s="219">
        <v>67</v>
      </c>
      <c r="AT34" s="219">
        <v>53</v>
      </c>
      <c r="AU34" s="219">
        <v>120</v>
      </c>
      <c r="AV34" s="219">
        <v>6</v>
      </c>
      <c r="AW34" s="219">
        <v>11</v>
      </c>
      <c r="AX34" s="219">
        <v>6</v>
      </c>
      <c r="AY34" s="219">
        <v>17</v>
      </c>
      <c r="AZ34" s="219">
        <v>1</v>
      </c>
      <c r="BA34" s="219">
        <v>8</v>
      </c>
      <c r="BB34" s="219">
        <v>4</v>
      </c>
      <c r="BC34" s="219">
        <v>12</v>
      </c>
      <c r="BD34" s="219">
        <v>1</v>
      </c>
      <c r="BE34" s="219">
        <v>10</v>
      </c>
      <c r="BF34" s="219">
        <v>8</v>
      </c>
      <c r="BG34" s="219">
        <v>18</v>
      </c>
      <c r="BH34" s="219">
        <v>1</v>
      </c>
      <c r="BI34" s="219">
        <v>29</v>
      </c>
      <c r="BJ34" s="219">
        <v>18</v>
      </c>
      <c r="BK34" s="219">
        <v>47</v>
      </c>
      <c r="BL34" s="219">
        <v>3</v>
      </c>
      <c r="BM34" s="8">
        <v>117</v>
      </c>
      <c r="BN34" s="8">
        <v>90</v>
      </c>
      <c r="BO34" s="8">
        <v>207</v>
      </c>
      <c r="BP34" s="8">
        <v>12</v>
      </c>
    </row>
    <row r="35" spans="1:68" s="111" customFormat="1" x14ac:dyDescent="0.35">
      <c r="A35" s="5">
        <v>32</v>
      </c>
      <c r="B35" s="5" t="s">
        <v>423</v>
      </c>
      <c r="C35" s="5">
        <v>62020144</v>
      </c>
      <c r="D35" s="4" t="s">
        <v>219</v>
      </c>
      <c r="E35" s="5">
        <v>2</v>
      </c>
      <c r="F35" s="5">
        <v>1</v>
      </c>
      <c r="G35" s="5">
        <v>0</v>
      </c>
      <c r="H35" s="5">
        <v>1</v>
      </c>
      <c r="I35" s="5">
        <v>3</v>
      </c>
      <c r="J35" s="5">
        <v>6</v>
      </c>
      <c r="K35" s="5">
        <v>9</v>
      </c>
      <c r="L35" s="5">
        <v>1</v>
      </c>
      <c r="M35" s="5">
        <v>4</v>
      </c>
      <c r="N35" s="5">
        <v>2</v>
      </c>
      <c r="O35" s="5">
        <v>6</v>
      </c>
      <c r="P35" s="5">
        <v>1</v>
      </c>
      <c r="Q35" s="219">
        <v>9</v>
      </c>
      <c r="R35" s="219">
        <v>9</v>
      </c>
      <c r="S35" s="219">
        <v>18</v>
      </c>
      <c r="T35" s="219">
        <v>3</v>
      </c>
      <c r="U35" s="219">
        <v>5</v>
      </c>
      <c r="V35" s="219">
        <v>5</v>
      </c>
      <c r="W35" s="219">
        <v>10</v>
      </c>
      <c r="X35" s="219">
        <v>1</v>
      </c>
      <c r="Y35" s="219">
        <v>6</v>
      </c>
      <c r="Z35" s="219">
        <v>3</v>
      </c>
      <c r="AA35" s="219">
        <v>9</v>
      </c>
      <c r="AB35" s="219">
        <v>1</v>
      </c>
      <c r="AC35" s="219">
        <v>1</v>
      </c>
      <c r="AD35" s="219">
        <v>3</v>
      </c>
      <c r="AE35" s="219">
        <v>4</v>
      </c>
      <c r="AF35" s="219">
        <v>1</v>
      </c>
      <c r="AG35" s="219">
        <v>6</v>
      </c>
      <c r="AH35" s="219">
        <v>5</v>
      </c>
      <c r="AI35" s="219">
        <v>11</v>
      </c>
      <c r="AJ35" s="219">
        <v>1</v>
      </c>
      <c r="AK35" s="219">
        <v>5</v>
      </c>
      <c r="AL35" s="219">
        <v>4</v>
      </c>
      <c r="AM35" s="219">
        <v>9</v>
      </c>
      <c r="AN35" s="219">
        <v>1</v>
      </c>
      <c r="AO35" s="219">
        <v>5</v>
      </c>
      <c r="AP35" s="219">
        <v>6</v>
      </c>
      <c r="AQ35" s="219">
        <v>11</v>
      </c>
      <c r="AR35" s="219">
        <v>1</v>
      </c>
      <c r="AS35" s="219">
        <v>28</v>
      </c>
      <c r="AT35" s="219">
        <v>26</v>
      </c>
      <c r="AU35" s="219">
        <v>54</v>
      </c>
      <c r="AV35" s="219">
        <v>6</v>
      </c>
      <c r="AW35" s="219">
        <v>8</v>
      </c>
      <c r="AX35" s="219">
        <v>10</v>
      </c>
      <c r="AY35" s="219">
        <v>18</v>
      </c>
      <c r="AZ35" s="219">
        <v>1</v>
      </c>
      <c r="BA35" s="219">
        <v>3</v>
      </c>
      <c r="BB35" s="219">
        <v>1</v>
      </c>
      <c r="BC35" s="219">
        <v>4</v>
      </c>
      <c r="BD35" s="219">
        <v>1</v>
      </c>
      <c r="BE35" s="219">
        <v>4</v>
      </c>
      <c r="BF35" s="219">
        <v>7</v>
      </c>
      <c r="BG35" s="219">
        <v>11</v>
      </c>
      <c r="BH35" s="219">
        <v>1</v>
      </c>
      <c r="BI35" s="219">
        <v>15</v>
      </c>
      <c r="BJ35" s="219">
        <v>18</v>
      </c>
      <c r="BK35" s="219">
        <v>33</v>
      </c>
      <c r="BL35" s="219">
        <v>3</v>
      </c>
      <c r="BM35" s="8">
        <v>52</v>
      </c>
      <c r="BN35" s="8">
        <v>53</v>
      </c>
      <c r="BO35" s="8">
        <v>105</v>
      </c>
      <c r="BP35" s="8">
        <v>12</v>
      </c>
    </row>
    <row r="36" spans="1:68" s="111" customFormat="1" x14ac:dyDescent="0.35">
      <c r="A36" s="5">
        <v>33</v>
      </c>
      <c r="B36" s="5" t="s">
        <v>424</v>
      </c>
      <c r="C36" s="5">
        <v>62020145</v>
      </c>
      <c r="D36" s="4" t="s">
        <v>220</v>
      </c>
      <c r="E36" s="5">
        <v>0</v>
      </c>
      <c r="F36" s="5">
        <v>0</v>
      </c>
      <c r="G36" s="5">
        <v>0</v>
      </c>
      <c r="H36" s="5">
        <v>0</v>
      </c>
      <c r="I36" s="5">
        <v>9</v>
      </c>
      <c r="J36" s="5">
        <v>4</v>
      </c>
      <c r="K36" s="5">
        <v>13</v>
      </c>
      <c r="L36" s="5">
        <v>1</v>
      </c>
      <c r="M36" s="5">
        <v>7</v>
      </c>
      <c r="N36" s="5">
        <v>6</v>
      </c>
      <c r="O36" s="5">
        <v>13</v>
      </c>
      <c r="P36" s="5">
        <v>1</v>
      </c>
      <c r="Q36" s="219">
        <v>16</v>
      </c>
      <c r="R36" s="219">
        <v>10</v>
      </c>
      <c r="S36" s="219">
        <v>26</v>
      </c>
      <c r="T36" s="219">
        <v>2</v>
      </c>
      <c r="U36" s="219">
        <v>9</v>
      </c>
      <c r="V36" s="219">
        <v>3</v>
      </c>
      <c r="W36" s="219">
        <v>12</v>
      </c>
      <c r="X36" s="219">
        <v>1</v>
      </c>
      <c r="Y36" s="219">
        <v>7</v>
      </c>
      <c r="Z36" s="219">
        <v>3</v>
      </c>
      <c r="AA36" s="219">
        <v>10</v>
      </c>
      <c r="AB36" s="219">
        <v>1</v>
      </c>
      <c r="AC36" s="219">
        <v>7</v>
      </c>
      <c r="AD36" s="219">
        <v>4</v>
      </c>
      <c r="AE36" s="219">
        <v>11</v>
      </c>
      <c r="AF36" s="219">
        <v>1</v>
      </c>
      <c r="AG36" s="219">
        <v>8</v>
      </c>
      <c r="AH36" s="219">
        <v>4</v>
      </c>
      <c r="AI36" s="219">
        <v>12</v>
      </c>
      <c r="AJ36" s="219">
        <v>1</v>
      </c>
      <c r="AK36" s="219">
        <v>6</v>
      </c>
      <c r="AL36" s="219">
        <v>9</v>
      </c>
      <c r="AM36" s="219">
        <v>15</v>
      </c>
      <c r="AN36" s="219">
        <v>1</v>
      </c>
      <c r="AO36" s="219">
        <v>2</v>
      </c>
      <c r="AP36" s="219">
        <v>5</v>
      </c>
      <c r="AQ36" s="219">
        <v>7</v>
      </c>
      <c r="AR36" s="219">
        <v>1</v>
      </c>
      <c r="AS36" s="219">
        <v>39</v>
      </c>
      <c r="AT36" s="219">
        <v>28</v>
      </c>
      <c r="AU36" s="219">
        <v>67</v>
      </c>
      <c r="AV36" s="219">
        <v>6</v>
      </c>
      <c r="AW36" s="219">
        <v>4</v>
      </c>
      <c r="AX36" s="219">
        <v>7</v>
      </c>
      <c r="AY36" s="219">
        <v>11</v>
      </c>
      <c r="AZ36" s="219">
        <v>1</v>
      </c>
      <c r="BA36" s="219">
        <v>4</v>
      </c>
      <c r="BB36" s="219">
        <v>3</v>
      </c>
      <c r="BC36" s="219">
        <v>7</v>
      </c>
      <c r="BD36" s="219">
        <v>1</v>
      </c>
      <c r="BE36" s="219">
        <v>3</v>
      </c>
      <c r="BF36" s="219">
        <v>5</v>
      </c>
      <c r="BG36" s="219">
        <v>8</v>
      </c>
      <c r="BH36" s="219">
        <v>1</v>
      </c>
      <c r="BI36" s="219">
        <v>11</v>
      </c>
      <c r="BJ36" s="219">
        <v>15</v>
      </c>
      <c r="BK36" s="219">
        <v>26</v>
      </c>
      <c r="BL36" s="219">
        <v>3</v>
      </c>
      <c r="BM36" s="8">
        <v>66</v>
      </c>
      <c r="BN36" s="8">
        <v>53</v>
      </c>
      <c r="BO36" s="8">
        <v>119</v>
      </c>
      <c r="BP36" s="8">
        <v>11</v>
      </c>
    </row>
    <row r="37" spans="1:68" s="111" customFormat="1" x14ac:dyDescent="0.35">
      <c r="A37" s="5">
        <v>34</v>
      </c>
      <c r="B37" s="5" t="s">
        <v>431</v>
      </c>
      <c r="C37" s="5">
        <v>62020154</v>
      </c>
      <c r="D37" s="4" t="s">
        <v>227</v>
      </c>
      <c r="E37" s="5">
        <v>1</v>
      </c>
      <c r="F37" s="5">
        <v>0</v>
      </c>
      <c r="G37" s="5">
        <v>0</v>
      </c>
      <c r="H37" s="5">
        <v>1</v>
      </c>
      <c r="I37" s="5">
        <v>3</v>
      </c>
      <c r="J37" s="5">
        <v>3</v>
      </c>
      <c r="K37" s="5">
        <v>6</v>
      </c>
      <c r="L37" s="5">
        <v>1</v>
      </c>
      <c r="M37" s="5">
        <v>7</v>
      </c>
      <c r="N37" s="5">
        <v>2</v>
      </c>
      <c r="O37" s="5">
        <v>9</v>
      </c>
      <c r="P37" s="5">
        <v>1</v>
      </c>
      <c r="Q37" s="219">
        <v>11</v>
      </c>
      <c r="R37" s="219">
        <v>5</v>
      </c>
      <c r="S37" s="219">
        <v>16</v>
      </c>
      <c r="T37" s="219">
        <v>3</v>
      </c>
      <c r="U37" s="219">
        <v>6</v>
      </c>
      <c r="V37" s="219">
        <v>1</v>
      </c>
      <c r="W37" s="219">
        <v>7</v>
      </c>
      <c r="X37" s="219">
        <v>1</v>
      </c>
      <c r="Y37" s="219">
        <v>5</v>
      </c>
      <c r="Z37" s="219">
        <v>5</v>
      </c>
      <c r="AA37" s="219">
        <v>10</v>
      </c>
      <c r="AB37" s="219">
        <v>1</v>
      </c>
      <c r="AC37" s="219">
        <v>2</v>
      </c>
      <c r="AD37" s="219">
        <v>3</v>
      </c>
      <c r="AE37" s="219">
        <v>5</v>
      </c>
      <c r="AF37" s="219">
        <v>1</v>
      </c>
      <c r="AG37" s="219">
        <v>3</v>
      </c>
      <c r="AH37" s="219">
        <v>5</v>
      </c>
      <c r="AI37" s="219">
        <v>8</v>
      </c>
      <c r="AJ37" s="219">
        <v>1</v>
      </c>
      <c r="AK37" s="219">
        <v>5</v>
      </c>
      <c r="AL37" s="219">
        <v>6</v>
      </c>
      <c r="AM37" s="219">
        <v>11</v>
      </c>
      <c r="AN37" s="219">
        <v>1</v>
      </c>
      <c r="AO37" s="219">
        <v>4</v>
      </c>
      <c r="AP37" s="219">
        <v>5</v>
      </c>
      <c r="AQ37" s="219">
        <v>9</v>
      </c>
      <c r="AR37" s="219">
        <v>1</v>
      </c>
      <c r="AS37" s="219">
        <v>25</v>
      </c>
      <c r="AT37" s="219">
        <v>25</v>
      </c>
      <c r="AU37" s="219">
        <v>50</v>
      </c>
      <c r="AV37" s="219">
        <v>6</v>
      </c>
      <c r="AW37" s="219">
        <v>8</v>
      </c>
      <c r="AX37" s="219">
        <v>5</v>
      </c>
      <c r="AY37" s="219">
        <v>13</v>
      </c>
      <c r="AZ37" s="219">
        <v>1</v>
      </c>
      <c r="BA37" s="219">
        <v>2</v>
      </c>
      <c r="BB37" s="219">
        <v>8</v>
      </c>
      <c r="BC37" s="219">
        <v>10</v>
      </c>
      <c r="BD37" s="219">
        <v>1</v>
      </c>
      <c r="BE37" s="219">
        <v>3</v>
      </c>
      <c r="BF37" s="219">
        <v>3</v>
      </c>
      <c r="BG37" s="219">
        <v>6</v>
      </c>
      <c r="BH37" s="219">
        <v>1</v>
      </c>
      <c r="BI37" s="219">
        <v>13</v>
      </c>
      <c r="BJ37" s="219">
        <v>16</v>
      </c>
      <c r="BK37" s="219">
        <v>29</v>
      </c>
      <c r="BL37" s="219">
        <v>3</v>
      </c>
      <c r="BM37" s="8">
        <v>49</v>
      </c>
      <c r="BN37" s="8">
        <v>46</v>
      </c>
      <c r="BO37" s="8">
        <v>95</v>
      </c>
      <c r="BP37" s="8">
        <v>12</v>
      </c>
    </row>
    <row r="38" spans="1:68" s="111" customFormat="1" x14ac:dyDescent="0.35">
      <c r="A38" s="5">
        <v>35</v>
      </c>
      <c r="B38" s="5" t="s">
        <v>434</v>
      </c>
      <c r="C38" s="5">
        <v>62020158</v>
      </c>
      <c r="D38" s="4" t="s">
        <v>230</v>
      </c>
      <c r="E38" s="5">
        <v>0</v>
      </c>
      <c r="F38" s="5">
        <v>0</v>
      </c>
      <c r="G38" s="5">
        <v>0</v>
      </c>
      <c r="H38" s="5">
        <v>0</v>
      </c>
      <c r="I38" s="5">
        <v>11</v>
      </c>
      <c r="J38" s="5">
        <v>4</v>
      </c>
      <c r="K38" s="5">
        <v>15</v>
      </c>
      <c r="L38" s="5">
        <v>1</v>
      </c>
      <c r="M38" s="5">
        <v>12</v>
      </c>
      <c r="N38" s="5">
        <v>8</v>
      </c>
      <c r="O38" s="5">
        <v>20</v>
      </c>
      <c r="P38" s="5">
        <v>1</v>
      </c>
      <c r="Q38" s="219">
        <v>23</v>
      </c>
      <c r="R38" s="219">
        <v>12</v>
      </c>
      <c r="S38" s="219">
        <v>35</v>
      </c>
      <c r="T38" s="219">
        <v>2</v>
      </c>
      <c r="U38" s="219">
        <v>17</v>
      </c>
      <c r="V38" s="219">
        <v>9</v>
      </c>
      <c r="W38" s="219">
        <v>26</v>
      </c>
      <c r="X38" s="219">
        <v>1</v>
      </c>
      <c r="Y38" s="219">
        <v>10</v>
      </c>
      <c r="Z38" s="219">
        <v>8</v>
      </c>
      <c r="AA38" s="219">
        <v>18</v>
      </c>
      <c r="AB38" s="219">
        <v>1</v>
      </c>
      <c r="AC38" s="219">
        <v>4</v>
      </c>
      <c r="AD38" s="219">
        <v>7</v>
      </c>
      <c r="AE38" s="219">
        <v>11</v>
      </c>
      <c r="AF38" s="219">
        <v>1</v>
      </c>
      <c r="AG38" s="219">
        <v>6</v>
      </c>
      <c r="AH38" s="219">
        <v>8</v>
      </c>
      <c r="AI38" s="219">
        <v>14</v>
      </c>
      <c r="AJ38" s="219">
        <v>1</v>
      </c>
      <c r="AK38" s="219">
        <v>11</v>
      </c>
      <c r="AL38" s="219">
        <v>10</v>
      </c>
      <c r="AM38" s="219">
        <v>21</v>
      </c>
      <c r="AN38" s="219">
        <v>1</v>
      </c>
      <c r="AO38" s="219">
        <v>7</v>
      </c>
      <c r="AP38" s="219">
        <v>9</v>
      </c>
      <c r="AQ38" s="219">
        <v>16</v>
      </c>
      <c r="AR38" s="219">
        <v>1</v>
      </c>
      <c r="AS38" s="219">
        <v>55</v>
      </c>
      <c r="AT38" s="219">
        <v>51</v>
      </c>
      <c r="AU38" s="219">
        <v>106</v>
      </c>
      <c r="AV38" s="219">
        <v>6</v>
      </c>
      <c r="AW38" s="219">
        <v>7</v>
      </c>
      <c r="AX38" s="219">
        <v>1</v>
      </c>
      <c r="AY38" s="219">
        <v>8</v>
      </c>
      <c r="AZ38" s="219">
        <v>1</v>
      </c>
      <c r="BA38" s="219">
        <v>6</v>
      </c>
      <c r="BB38" s="219">
        <v>0</v>
      </c>
      <c r="BC38" s="219">
        <v>6</v>
      </c>
      <c r="BD38" s="219">
        <v>1</v>
      </c>
      <c r="BE38" s="219">
        <v>4</v>
      </c>
      <c r="BF38" s="219">
        <v>0</v>
      </c>
      <c r="BG38" s="219">
        <v>4</v>
      </c>
      <c r="BH38" s="219">
        <v>1</v>
      </c>
      <c r="BI38" s="219">
        <v>17</v>
      </c>
      <c r="BJ38" s="219">
        <v>1</v>
      </c>
      <c r="BK38" s="219">
        <v>18</v>
      </c>
      <c r="BL38" s="219">
        <v>3</v>
      </c>
      <c r="BM38" s="8">
        <v>95</v>
      </c>
      <c r="BN38" s="8">
        <v>64</v>
      </c>
      <c r="BO38" s="8">
        <v>159</v>
      </c>
      <c r="BP38" s="8">
        <v>11</v>
      </c>
    </row>
    <row r="39" spans="1:68" s="111" customFormat="1" x14ac:dyDescent="0.35">
      <c r="A39" s="5">
        <v>36</v>
      </c>
      <c r="B39" s="5" t="s">
        <v>442</v>
      </c>
      <c r="C39" s="5">
        <v>62020166</v>
      </c>
      <c r="D39" s="4" t="s">
        <v>238</v>
      </c>
      <c r="E39" s="5">
        <v>0</v>
      </c>
      <c r="F39" s="5">
        <v>0</v>
      </c>
      <c r="G39" s="5">
        <v>0</v>
      </c>
      <c r="H39" s="5">
        <v>0</v>
      </c>
      <c r="I39" s="5">
        <v>9</v>
      </c>
      <c r="J39" s="5">
        <v>7</v>
      </c>
      <c r="K39" s="5">
        <v>16</v>
      </c>
      <c r="L39" s="5">
        <v>1</v>
      </c>
      <c r="M39" s="5">
        <v>9</v>
      </c>
      <c r="N39" s="5">
        <v>13</v>
      </c>
      <c r="O39" s="5">
        <v>22</v>
      </c>
      <c r="P39" s="5">
        <v>1</v>
      </c>
      <c r="Q39" s="219">
        <v>18</v>
      </c>
      <c r="R39" s="219">
        <v>20</v>
      </c>
      <c r="S39" s="219">
        <v>38</v>
      </c>
      <c r="T39" s="219">
        <v>2</v>
      </c>
      <c r="U39" s="219">
        <v>11</v>
      </c>
      <c r="V39" s="219">
        <v>11</v>
      </c>
      <c r="W39" s="219">
        <v>22</v>
      </c>
      <c r="X39" s="219">
        <v>1</v>
      </c>
      <c r="Y39" s="219">
        <v>4</v>
      </c>
      <c r="Z39" s="219">
        <v>12</v>
      </c>
      <c r="AA39" s="219">
        <v>16</v>
      </c>
      <c r="AB39" s="219">
        <v>1</v>
      </c>
      <c r="AC39" s="219">
        <v>10</v>
      </c>
      <c r="AD39" s="219">
        <v>7</v>
      </c>
      <c r="AE39" s="219">
        <v>17</v>
      </c>
      <c r="AF39" s="219">
        <v>1</v>
      </c>
      <c r="AG39" s="219">
        <v>8</v>
      </c>
      <c r="AH39" s="219">
        <v>8</v>
      </c>
      <c r="AI39" s="219">
        <v>16</v>
      </c>
      <c r="AJ39" s="219">
        <v>1</v>
      </c>
      <c r="AK39" s="219">
        <v>19</v>
      </c>
      <c r="AL39" s="219">
        <v>16</v>
      </c>
      <c r="AM39" s="219">
        <v>35</v>
      </c>
      <c r="AN39" s="219">
        <v>1</v>
      </c>
      <c r="AO39" s="219">
        <v>15</v>
      </c>
      <c r="AP39" s="219">
        <v>10</v>
      </c>
      <c r="AQ39" s="219">
        <v>25</v>
      </c>
      <c r="AR39" s="219">
        <v>1</v>
      </c>
      <c r="AS39" s="219">
        <v>67</v>
      </c>
      <c r="AT39" s="219">
        <v>64</v>
      </c>
      <c r="AU39" s="219">
        <v>131</v>
      </c>
      <c r="AV39" s="219">
        <v>6</v>
      </c>
      <c r="AW39" s="219">
        <v>8</v>
      </c>
      <c r="AX39" s="219">
        <v>6</v>
      </c>
      <c r="AY39" s="219">
        <v>14</v>
      </c>
      <c r="AZ39" s="219">
        <v>1</v>
      </c>
      <c r="BA39" s="219">
        <v>9</v>
      </c>
      <c r="BB39" s="219">
        <v>6</v>
      </c>
      <c r="BC39" s="219">
        <v>15</v>
      </c>
      <c r="BD39" s="219">
        <v>1</v>
      </c>
      <c r="BE39" s="219">
        <v>9</v>
      </c>
      <c r="BF39" s="219">
        <v>7</v>
      </c>
      <c r="BG39" s="219">
        <v>16</v>
      </c>
      <c r="BH39" s="219">
        <v>1</v>
      </c>
      <c r="BI39" s="219">
        <v>26</v>
      </c>
      <c r="BJ39" s="219">
        <v>19</v>
      </c>
      <c r="BK39" s="219">
        <v>45</v>
      </c>
      <c r="BL39" s="219">
        <v>3</v>
      </c>
      <c r="BM39" s="8">
        <v>111</v>
      </c>
      <c r="BN39" s="8">
        <v>103</v>
      </c>
      <c r="BO39" s="8">
        <v>214</v>
      </c>
      <c r="BP39" s="8">
        <v>11</v>
      </c>
    </row>
    <row r="40" spans="1:68" s="111" customFormat="1" x14ac:dyDescent="0.35">
      <c r="A40" s="5">
        <v>37</v>
      </c>
      <c r="B40" s="5" t="s">
        <v>443</v>
      </c>
      <c r="C40" s="5">
        <v>62020167</v>
      </c>
      <c r="D40" s="4" t="s">
        <v>239</v>
      </c>
      <c r="E40" s="5">
        <v>0</v>
      </c>
      <c r="F40" s="5">
        <v>0</v>
      </c>
      <c r="G40" s="5">
        <v>0</v>
      </c>
      <c r="H40" s="5">
        <v>0</v>
      </c>
      <c r="I40" s="5">
        <v>8</v>
      </c>
      <c r="J40" s="5">
        <v>8</v>
      </c>
      <c r="K40" s="5">
        <v>16</v>
      </c>
      <c r="L40" s="5">
        <v>1</v>
      </c>
      <c r="M40" s="5">
        <v>10</v>
      </c>
      <c r="N40" s="5">
        <v>9</v>
      </c>
      <c r="O40" s="5">
        <v>19</v>
      </c>
      <c r="P40" s="5">
        <v>1</v>
      </c>
      <c r="Q40" s="219">
        <v>18</v>
      </c>
      <c r="R40" s="219">
        <v>17</v>
      </c>
      <c r="S40" s="219">
        <v>35</v>
      </c>
      <c r="T40" s="219">
        <v>2</v>
      </c>
      <c r="U40" s="219">
        <v>14</v>
      </c>
      <c r="V40" s="219">
        <v>5</v>
      </c>
      <c r="W40" s="219">
        <v>19</v>
      </c>
      <c r="X40" s="219">
        <v>1</v>
      </c>
      <c r="Y40" s="219">
        <v>11</v>
      </c>
      <c r="Z40" s="219">
        <v>3</v>
      </c>
      <c r="AA40" s="219">
        <v>14</v>
      </c>
      <c r="AB40" s="219">
        <v>1</v>
      </c>
      <c r="AC40" s="219">
        <v>14</v>
      </c>
      <c r="AD40" s="219">
        <v>10</v>
      </c>
      <c r="AE40" s="219">
        <v>24</v>
      </c>
      <c r="AF40" s="219">
        <v>1</v>
      </c>
      <c r="AG40" s="219">
        <v>8</v>
      </c>
      <c r="AH40" s="219">
        <v>7</v>
      </c>
      <c r="AI40" s="219">
        <v>15</v>
      </c>
      <c r="AJ40" s="219">
        <v>1</v>
      </c>
      <c r="AK40" s="219">
        <v>12</v>
      </c>
      <c r="AL40" s="219">
        <v>12</v>
      </c>
      <c r="AM40" s="219">
        <v>24</v>
      </c>
      <c r="AN40" s="219">
        <v>1</v>
      </c>
      <c r="AO40" s="219">
        <v>12</v>
      </c>
      <c r="AP40" s="219">
        <v>13</v>
      </c>
      <c r="AQ40" s="219">
        <v>25</v>
      </c>
      <c r="AR40" s="219">
        <v>1</v>
      </c>
      <c r="AS40" s="219">
        <v>71</v>
      </c>
      <c r="AT40" s="219">
        <v>50</v>
      </c>
      <c r="AU40" s="219">
        <v>121</v>
      </c>
      <c r="AV40" s="219">
        <v>6</v>
      </c>
      <c r="AW40" s="219">
        <v>4</v>
      </c>
      <c r="AX40" s="219">
        <v>3</v>
      </c>
      <c r="AY40" s="219">
        <v>7</v>
      </c>
      <c r="AZ40" s="219">
        <v>1</v>
      </c>
      <c r="BA40" s="219">
        <v>9</v>
      </c>
      <c r="BB40" s="219">
        <v>6</v>
      </c>
      <c r="BC40" s="219">
        <v>15</v>
      </c>
      <c r="BD40" s="219">
        <v>1</v>
      </c>
      <c r="BE40" s="219">
        <v>2</v>
      </c>
      <c r="BF40" s="219">
        <v>0</v>
      </c>
      <c r="BG40" s="219">
        <v>2</v>
      </c>
      <c r="BH40" s="219">
        <v>1</v>
      </c>
      <c r="BI40" s="219">
        <v>15</v>
      </c>
      <c r="BJ40" s="219">
        <v>9</v>
      </c>
      <c r="BK40" s="219">
        <v>24</v>
      </c>
      <c r="BL40" s="219">
        <v>3</v>
      </c>
      <c r="BM40" s="8">
        <v>104</v>
      </c>
      <c r="BN40" s="8">
        <v>76</v>
      </c>
      <c r="BO40" s="8">
        <v>180</v>
      </c>
      <c r="BP40" s="8">
        <v>11</v>
      </c>
    </row>
    <row r="41" spans="1:68" s="111" customFormat="1" x14ac:dyDescent="0.35">
      <c r="A41" s="5">
        <v>38</v>
      </c>
      <c r="B41" s="5" t="s">
        <v>445</v>
      </c>
      <c r="C41" s="5">
        <v>62020169</v>
      </c>
      <c r="D41" s="4" t="s">
        <v>241</v>
      </c>
      <c r="E41" s="5">
        <v>0</v>
      </c>
      <c r="F41" s="5">
        <v>0</v>
      </c>
      <c r="G41" s="5">
        <v>0</v>
      </c>
      <c r="H41" s="5">
        <v>0</v>
      </c>
      <c r="I41" s="5">
        <v>8</v>
      </c>
      <c r="J41" s="5">
        <v>6</v>
      </c>
      <c r="K41" s="5">
        <v>14</v>
      </c>
      <c r="L41" s="5">
        <v>1</v>
      </c>
      <c r="M41" s="5">
        <v>5</v>
      </c>
      <c r="N41" s="5">
        <v>10</v>
      </c>
      <c r="O41" s="5">
        <v>15</v>
      </c>
      <c r="P41" s="5">
        <v>1</v>
      </c>
      <c r="Q41" s="219">
        <v>13</v>
      </c>
      <c r="R41" s="219">
        <v>16</v>
      </c>
      <c r="S41" s="219">
        <v>29</v>
      </c>
      <c r="T41" s="219">
        <v>2</v>
      </c>
      <c r="U41" s="219">
        <v>9</v>
      </c>
      <c r="V41" s="219">
        <v>1</v>
      </c>
      <c r="W41" s="219">
        <v>10</v>
      </c>
      <c r="X41" s="219">
        <v>1</v>
      </c>
      <c r="Y41" s="219">
        <v>14</v>
      </c>
      <c r="Z41" s="219">
        <v>8</v>
      </c>
      <c r="AA41" s="219">
        <v>22</v>
      </c>
      <c r="AB41" s="219">
        <v>1</v>
      </c>
      <c r="AC41" s="219">
        <v>4</v>
      </c>
      <c r="AD41" s="219">
        <v>10</v>
      </c>
      <c r="AE41" s="219">
        <v>14</v>
      </c>
      <c r="AF41" s="219">
        <v>1</v>
      </c>
      <c r="AG41" s="219">
        <v>8</v>
      </c>
      <c r="AH41" s="219">
        <v>8</v>
      </c>
      <c r="AI41" s="219">
        <v>16</v>
      </c>
      <c r="AJ41" s="219">
        <v>1</v>
      </c>
      <c r="AK41" s="219">
        <v>11</v>
      </c>
      <c r="AL41" s="219">
        <v>9</v>
      </c>
      <c r="AM41" s="219">
        <v>20</v>
      </c>
      <c r="AN41" s="219">
        <v>1</v>
      </c>
      <c r="AO41" s="219">
        <v>16</v>
      </c>
      <c r="AP41" s="219">
        <v>13</v>
      </c>
      <c r="AQ41" s="219">
        <v>29</v>
      </c>
      <c r="AR41" s="219">
        <v>1</v>
      </c>
      <c r="AS41" s="219">
        <v>62</v>
      </c>
      <c r="AT41" s="219">
        <v>49</v>
      </c>
      <c r="AU41" s="219">
        <v>111</v>
      </c>
      <c r="AV41" s="219">
        <v>6</v>
      </c>
      <c r="AW41" s="219">
        <v>10</v>
      </c>
      <c r="AX41" s="219">
        <v>9</v>
      </c>
      <c r="AY41" s="219">
        <v>19</v>
      </c>
      <c r="AZ41" s="219">
        <v>1</v>
      </c>
      <c r="BA41" s="219">
        <v>15</v>
      </c>
      <c r="BB41" s="219">
        <v>5</v>
      </c>
      <c r="BC41" s="219">
        <v>20</v>
      </c>
      <c r="BD41" s="219">
        <v>1</v>
      </c>
      <c r="BE41" s="219">
        <v>9</v>
      </c>
      <c r="BF41" s="219">
        <v>12</v>
      </c>
      <c r="BG41" s="219">
        <v>21</v>
      </c>
      <c r="BH41" s="219">
        <v>1</v>
      </c>
      <c r="BI41" s="219">
        <v>34</v>
      </c>
      <c r="BJ41" s="219">
        <v>26</v>
      </c>
      <c r="BK41" s="219">
        <v>60</v>
      </c>
      <c r="BL41" s="219">
        <v>3</v>
      </c>
      <c r="BM41" s="8">
        <v>109</v>
      </c>
      <c r="BN41" s="8">
        <v>91</v>
      </c>
      <c r="BO41" s="8">
        <v>200</v>
      </c>
      <c r="BP41" s="8">
        <v>11</v>
      </c>
    </row>
    <row r="42" spans="1:68" s="111" customFormat="1" x14ac:dyDescent="0.35">
      <c r="A42" s="5">
        <v>39</v>
      </c>
      <c r="B42" s="5" t="s">
        <v>448</v>
      </c>
      <c r="C42" s="5">
        <v>62020172</v>
      </c>
      <c r="D42" s="4" t="s">
        <v>244</v>
      </c>
      <c r="E42" s="5">
        <v>0</v>
      </c>
      <c r="F42" s="5">
        <v>0</v>
      </c>
      <c r="G42" s="5">
        <v>0</v>
      </c>
      <c r="H42" s="5">
        <v>0</v>
      </c>
      <c r="I42" s="5">
        <v>3</v>
      </c>
      <c r="J42" s="5">
        <v>5</v>
      </c>
      <c r="K42" s="5">
        <v>8</v>
      </c>
      <c r="L42" s="5">
        <v>1</v>
      </c>
      <c r="M42" s="5">
        <v>6</v>
      </c>
      <c r="N42" s="5">
        <v>4</v>
      </c>
      <c r="O42" s="5">
        <v>10</v>
      </c>
      <c r="P42" s="5">
        <v>1</v>
      </c>
      <c r="Q42" s="219">
        <v>9</v>
      </c>
      <c r="R42" s="219">
        <v>9</v>
      </c>
      <c r="S42" s="219">
        <v>18</v>
      </c>
      <c r="T42" s="219">
        <v>2</v>
      </c>
      <c r="U42" s="219">
        <v>13</v>
      </c>
      <c r="V42" s="219">
        <v>12</v>
      </c>
      <c r="W42" s="219">
        <v>25</v>
      </c>
      <c r="X42" s="219">
        <v>1</v>
      </c>
      <c r="Y42" s="219">
        <v>7</v>
      </c>
      <c r="Z42" s="219">
        <v>7</v>
      </c>
      <c r="AA42" s="219">
        <v>14</v>
      </c>
      <c r="AB42" s="219">
        <v>1</v>
      </c>
      <c r="AC42" s="219">
        <v>10</v>
      </c>
      <c r="AD42" s="219">
        <v>7</v>
      </c>
      <c r="AE42" s="219">
        <v>17</v>
      </c>
      <c r="AF42" s="219">
        <v>1</v>
      </c>
      <c r="AG42" s="219">
        <v>4</v>
      </c>
      <c r="AH42" s="219">
        <v>6</v>
      </c>
      <c r="AI42" s="219">
        <v>10</v>
      </c>
      <c r="AJ42" s="219">
        <v>1</v>
      </c>
      <c r="AK42" s="219">
        <v>10</v>
      </c>
      <c r="AL42" s="219">
        <v>7</v>
      </c>
      <c r="AM42" s="219">
        <v>17</v>
      </c>
      <c r="AN42" s="219">
        <v>1</v>
      </c>
      <c r="AO42" s="219">
        <v>12</v>
      </c>
      <c r="AP42" s="219">
        <v>8</v>
      </c>
      <c r="AQ42" s="219">
        <v>20</v>
      </c>
      <c r="AR42" s="219">
        <v>1</v>
      </c>
      <c r="AS42" s="219">
        <v>56</v>
      </c>
      <c r="AT42" s="219">
        <v>47</v>
      </c>
      <c r="AU42" s="219">
        <v>103</v>
      </c>
      <c r="AV42" s="219">
        <v>6</v>
      </c>
      <c r="AW42" s="219">
        <v>14</v>
      </c>
      <c r="AX42" s="219">
        <v>10</v>
      </c>
      <c r="AY42" s="219">
        <v>24</v>
      </c>
      <c r="AZ42" s="219">
        <v>1</v>
      </c>
      <c r="BA42" s="219">
        <v>10</v>
      </c>
      <c r="BB42" s="219">
        <v>11</v>
      </c>
      <c r="BC42" s="219">
        <v>21</v>
      </c>
      <c r="BD42" s="219">
        <v>1</v>
      </c>
      <c r="BE42" s="219">
        <v>12</v>
      </c>
      <c r="BF42" s="219">
        <v>8</v>
      </c>
      <c r="BG42" s="219">
        <v>20</v>
      </c>
      <c r="BH42" s="219">
        <v>1</v>
      </c>
      <c r="BI42" s="219">
        <v>36</v>
      </c>
      <c r="BJ42" s="219">
        <v>29</v>
      </c>
      <c r="BK42" s="219">
        <v>65</v>
      </c>
      <c r="BL42" s="219">
        <v>3</v>
      </c>
      <c r="BM42" s="8">
        <v>101</v>
      </c>
      <c r="BN42" s="8">
        <v>85</v>
      </c>
      <c r="BO42" s="8">
        <v>186</v>
      </c>
      <c r="BP42" s="8">
        <v>11</v>
      </c>
    </row>
    <row r="43" spans="1:68" s="111" customFormat="1" x14ac:dyDescent="0.35">
      <c r="A43" s="5">
        <v>40</v>
      </c>
      <c r="B43" s="5" t="s">
        <v>450</v>
      </c>
      <c r="C43" s="5">
        <v>62020174</v>
      </c>
      <c r="D43" s="4" t="s">
        <v>246</v>
      </c>
      <c r="E43" s="5">
        <v>0</v>
      </c>
      <c r="F43" s="5">
        <v>0</v>
      </c>
      <c r="G43" s="5">
        <v>0</v>
      </c>
      <c r="H43" s="5">
        <v>0</v>
      </c>
      <c r="I43" s="5">
        <v>5</v>
      </c>
      <c r="J43" s="5">
        <v>5</v>
      </c>
      <c r="K43" s="5">
        <v>10</v>
      </c>
      <c r="L43" s="5">
        <v>1</v>
      </c>
      <c r="M43" s="5">
        <v>6</v>
      </c>
      <c r="N43" s="5">
        <v>4</v>
      </c>
      <c r="O43" s="5">
        <v>10</v>
      </c>
      <c r="P43" s="5">
        <v>1</v>
      </c>
      <c r="Q43" s="219">
        <v>11</v>
      </c>
      <c r="R43" s="219">
        <v>9</v>
      </c>
      <c r="S43" s="219">
        <v>20</v>
      </c>
      <c r="T43" s="219">
        <v>2</v>
      </c>
      <c r="U43" s="219">
        <v>6</v>
      </c>
      <c r="V43" s="219">
        <v>5</v>
      </c>
      <c r="W43" s="219">
        <v>11</v>
      </c>
      <c r="X43" s="219">
        <v>1</v>
      </c>
      <c r="Y43" s="219">
        <v>8</v>
      </c>
      <c r="Z43" s="219">
        <v>9</v>
      </c>
      <c r="AA43" s="219">
        <v>17</v>
      </c>
      <c r="AB43" s="219">
        <v>1</v>
      </c>
      <c r="AC43" s="219">
        <v>7</v>
      </c>
      <c r="AD43" s="219">
        <v>6</v>
      </c>
      <c r="AE43" s="219">
        <v>13</v>
      </c>
      <c r="AF43" s="219">
        <v>1</v>
      </c>
      <c r="AG43" s="219">
        <v>11</v>
      </c>
      <c r="AH43" s="219">
        <v>5</v>
      </c>
      <c r="AI43" s="219">
        <v>16</v>
      </c>
      <c r="AJ43" s="219">
        <v>1</v>
      </c>
      <c r="AK43" s="219">
        <v>8</v>
      </c>
      <c r="AL43" s="219">
        <v>10</v>
      </c>
      <c r="AM43" s="219">
        <v>18</v>
      </c>
      <c r="AN43" s="219">
        <v>1</v>
      </c>
      <c r="AO43" s="219">
        <v>8</v>
      </c>
      <c r="AP43" s="219">
        <v>14</v>
      </c>
      <c r="AQ43" s="219">
        <v>22</v>
      </c>
      <c r="AR43" s="219">
        <v>1</v>
      </c>
      <c r="AS43" s="219">
        <v>48</v>
      </c>
      <c r="AT43" s="219">
        <v>49</v>
      </c>
      <c r="AU43" s="219">
        <v>97</v>
      </c>
      <c r="AV43" s="219">
        <v>6</v>
      </c>
      <c r="AW43" s="219">
        <v>14</v>
      </c>
      <c r="AX43" s="219">
        <v>9</v>
      </c>
      <c r="AY43" s="219">
        <v>23</v>
      </c>
      <c r="AZ43" s="219">
        <v>1</v>
      </c>
      <c r="BA43" s="219">
        <v>6</v>
      </c>
      <c r="BB43" s="219">
        <v>11</v>
      </c>
      <c r="BC43" s="219">
        <v>17</v>
      </c>
      <c r="BD43" s="219">
        <v>1</v>
      </c>
      <c r="BE43" s="219">
        <v>8</v>
      </c>
      <c r="BF43" s="219">
        <v>5</v>
      </c>
      <c r="BG43" s="219">
        <v>13</v>
      </c>
      <c r="BH43" s="219">
        <v>1</v>
      </c>
      <c r="BI43" s="219">
        <v>28</v>
      </c>
      <c r="BJ43" s="219">
        <v>25</v>
      </c>
      <c r="BK43" s="219">
        <v>53</v>
      </c>
      <c r="BL43" s="219">
        <v>3</v>
      </c>
      <c r="BM43" s="8">
        <v>87</v>
      </c>
      <c r="BN43" s="8">
        <v>83</v>
      </c>
      <c r="BO43" s="8">
        <v>170</v>
      </c>
      <c r="BP43" s="8">
        <v>11</v>
      </c>
    </row>
    <row r="44" spans="1:68" s="111" customFormat="1" x14ac:dyDescent="0.35">
      <c r="A44" s="5">
        <v>41</v>
      </c>
      <c r="B44" s="5" t="s">
        <v>452</v>
      </c>
      <c r="C44" s="5">
        <v>62020176</v>
      </c>
      <c r="D44" s="4" t="s">
        <v>248</v>
      </c>
      <c r="E44" s="5">
        <v>3</v>
      </c>
      <c r="F44" s="5">
        <v>3</v>
      </c>
      <c r="G44" s="5">
        <v>0</v>
      </c>
      <c r="H44" s="5">
        <v>1</v>
      </c>
      <c r="I44" s="5">
        <v>1</v>
      </c>
      <c r="J44" s="5">
        <v>6</v>
      </c>
      <c r="K44" s="5">
        <v>7</v>
      </c>
      <c r="L44" s="5">
        <v>1</v>
      </c>
      <c r="M44" s="5">
        <v>7</v>
      </c>
      <c r="N44" s="5">
        <v>6</v>
      </c>
      <c r="O44" s="5">
        <v>13</v>
      </c>
      <c r="P44" s="5">
        <v>1</v>
      </c>
      <c r="Q44" s="219">
        <v>11</v>
      </c>
      <c r="R44" s="219">
        <v>15</v>
      </c>
      <c r="S44" s="219">
        <v>26</v>
      </c>
      <c r="T44" s="219">
        <v>3</v>
      </c>
      <c r="U44" s="219">
        <v>6</v>
      </c>
      <c r="V44" s="219">
        <v>7</v>
      </c>
      <c r="W44" s="219">
        <v>13</v>
      </c>
      <c r="X44" s="219">
        <v>1</v>
      </c>
      <c r="Y44" s="219">
        <v>3</v>
      </c>
      <c r="Z44" s="219">
        <v>5</v>
      </c>
      <c r="AA44" s="219">
        <v>8</v>
      </c>
      <c r="AB44" s="219">
        <v>1</v>
      </c>
      <c r="AC44" s="219">
        <v>6</v>
      </c>
      <c r="AD44" s="219">
        <v>5</v>
      </c>
      <c r="AE44" s="219">
        <v>11</v>
      </c>
      <c r="AF44" s="219">
        <v>1</v>
      </c>
      <c r="AG44" s="219">
        <v>7</v>
      </c>
      <c r="AH44" s="219">
        <v>8</v>
      </c>
      <c r="AI44" s="219">
        <v>15</v>
      </c>
      <c r="AJ44" s="219">
        <v>1</v>
      </c>
      <c r="AK44" s="219">
        <v>7</v>
      </c>
      <c r="AL44" s="219">
        <v>8</v>
      </c>
      <c r="AM44" s="219">
        <v>15</v>
      </c>
      <c r="AN44" s="219">
        <v>1</v>
      </c>
      <c r="AO44" s="219">
        <v>7</v>
      </c>
      <c r="AP44" s="219">
        <v>11</v>
      </c>
      <c r="AQ44" s="219">
        <v>18</v>
      </c>
      <c r="AR44" s="219">
        <v>1</v>
      </c>
      <c r="AS44" s="219">
        <v>36</v>
      </c>
      <c r="AT44" s="219">
        <v>44</v>
      </c>
      <c r="AU44" s="219">
        <v>80</v>
      </c>
      <c r="AV44" s="219">
        <v>6</v>
      </c>
      <c r="AW44" s="219">
        <v>17</v>
      </c>
      <c r="AX44" s="219">
        <v>11</v>
      </c>
      <c r="AY44" s="219">
        <v>28</v>
      </c>
      <c r="AZ44" s="219">
        <v>1</v>
      </c>
      <c r="BA44" s="219">
        <v>11</v>
      </c>
      <c r="BB44" s="219">
        <v>5</v>
      </c>
      <c r="BC44" s="219">
        <v>16</v>
      </c>
      <c r="BD44" s="219">
        <v>1</v>
      </c>
      <c r="BE44" s="219">
        <v>7</v>
      </c>
      <c r="BF44" s="219">
        <v>4</v>
      </c>
      <c r="BG44" s="219">
        <v>11</v>
      </c>
      <c r="BH44" s="219">
        <v>1</v>
      </c>
      <c r="BI44" s="219">
        <v>35</v>
      </c>
      <c r="BJ44" s="219">
        <v>20</v>
      </c>
      <c r="BK44" s="219">
        <v>55</v>
      </c>
      <c r="BL44" s="219">
        <v>3</v>
      </c>
      <c r="BM44" s="8">
        <v>82</v>
      </c>
      <c r="BN44" s="8">
        <v>79</v>
      </c>
      <c r="BO44" s="8">
        <v>161</v>
      </c>
      <c r="BP44" s="8">
        <v>12</v>
      </c>
    </row>
    <row r="45" spans="1:68" s="111" customFormat="1" x14ac:dyDescent="0.35">
      <c r="A45" s="5">
        <v>42</v>
      </c>
      <c r="B45" s="5" t="s">
        <v>456</v>
      </c>
      <c r="C45" s="5">
        <v>62020182</v>
      </c>
      <c r="D45" s="4" t="s">
        <v>252</v>
      </c>
      <c r="E45" s="5">
        <v>0</v>
      </c>
      <c r="F45" s="5">
        <v>0</v>
      </c>
      <c r="G45" s="5">
        <v>0</v>
      </c>
      <c r="H45" s="5">
        <v>0</v>
      </c>
      <c r="I45" s="5">
        <v>14</v>
      </c>
      <c r="J45" s="5">
        <v>6</v>
      </c>
      <c r="K45" s="5">
        <v>20</v>
      </c>
      <c r="L45" s="5">
        <v>1</v>
      </c>
      <c r="M45" s="5">
        <v>11</v>
      </c>
      <c r="N45" s="5">
        <v>11</v>
      </c>
      <c r="O45" s="5">
        <v>22</v>
      </c>
      <c r="P45" s="5">
        <v>1</v>
      </c>
      <c r="Q45" s="219">
        <v>25</v>
      </c>
      <c r="R45" s="219">
        <v>17</v>
      </c>
      <c r="S45" s="219">
        <v>42</v>
      </c>
      <c r="T45" s="219">
        <v>2</v>
      </c>
      <c r="U45" s="219">
        <v>12</v>
      </c>
      <c r="V45" s="219">
        <v>9</v>
      </c>
      <c r="W45" s="219">
        <v>21</v>
      </c>
      <c r="X45" s="219">
        <v>1</v>
      </c>
      <c r="Y45" s="219">
        <v>14</v>
      </c>
      <c r="Z45" s="219">
        <v>16</v>
      </c>
      <c r="AA45" s="219">
        <v>30</v>
      </c>
      <c r="AB45" s="219">
        <v>1</v>
      </c>
      <c r="AC45" s="219">
        <v>7</v>
      </c>
      <c r="AD45" s="219">
        <v>20</v>
      </c>
      <c r="AE45" s="219">
        <v>27</v>
      </c>
      <c r="AF45" s="219">
        <v>1</v>
      </c>
      <c r="AG45" s="219">
        <v>15</v>
      </c>
      <c r="AH45" s="219">
        <v>19</v>
      </c>
      <c r="AI45" s="219">
        <v>34</v>
      </c>
      <c r="AJ45" s="219">
        <v>1</v>
      </c>
      <c r="AK45" s="219">
        <v>20</v>
      </c>
      <c r="AL45" s="219">
        <v>12</v>
      </c>
      <c r="AM45" s="219">
        <v>32</v>
      </c>
      <c r="AN45" s="219">
        <v>1</v>
      </c>
      <c r="AO45" s="219">
        <v>17</v>
      </c>
      <c r="AP45" s="219">
        <v>22</v>
      </c>
      <c r="AQ45" s="219">
        <v>39</v>
      </c>
      <c r="AR45" s="219">
        <v>1</v>
      </c>
      <c r="AS45" s="219">
        <v>85</v>
      </c>
      <c r="AT45" s="219">
        <v>98</v>
      </c>
      <c r="AU45" s="219">
        <v>183</v>
      </c>
      <c r="AV45" s="219">
        <v>6</v>
      </c>
      <c r="AW45" s="219">
        <v>16</v>
      </c>
      <c r="AX45" s="219">
        <v>12</v>
      </c>
      <c r="AY45" s="219">
        <v>28</v>
      </c>
      <c r="AZ45" s="219">
        <v>1</v>
      </c>
      <c r="BA45" s="219">
        <v>19</v>
      </c>
      <c r="BB45" s="219">
        <v>13</v>
      </c>
      <c r="BC45" s="219">
        <v>32</v>
      </c>
      <c r="BD45" s="219">
        <v>1</v>
      </c>
      <c r="BE45" s="219">
        <v>9</v>
      </c>
      <c r="BF45" s="219">
        <v>11</v>
      </c>
      <c r="BG45" s="219">
        <v>20</v>
      </c>
      <c r="BH45" s="219">
        <v>1</v>
      </c>
      <c r="BI45" s="219">
        <v>44</v>
      </c>
      <c r="BJ45" s="219">
        <v>36</v>
      </c>
      <c r="BK45" s="219">
        <v>80</v>
      </c>
      <c r="BL45" s="219">
        <v>3</v>
      </c>
      <c r="BM45" s="8">
        <v>154</v>
      </c>
      <c r="BN45" s="8">
        <v>151</v>
      </c>
      <c r="BO45" s="8">
        <v>305</v>
      </c>
      <c r="BP45" s="8">
        <v>11</v>
      </c>
    </row>
    <row r="46" spans="1:68" s="111" customFormat="1" x14ac:dyDescent="0.35">
      <c r="A46" s="5">
        <v>43</v>
      </c>
      <c r="B46" s="5" t="s">
        <v>459</v>
      </c>
      <c r="C46" s="5">
        <v>62020185</v>
      </c>
      <c r="D46" s="4" t="s">
        <v>255</v>
      </c>
      <c r="E46" s="5">
        <v>0</v>
      </c>
      <c r="F46" s="5">
        <v>0</v>
      </c>
      <c r="G46" s="5">
        <v>0</v>
      </c>
      <c r="H46" s="5">
        <v>0</v>
      </c>
      <c r="I46" s="5">
        <v>4</v>
      </c>
      <c r="J46" s="5">
        <v>5</v>
      </c>
      <c r="K46" s="5">
        <v>9</v>
      </c>
      <c r="L46" s="5">
        <v>1</v>
      </c>
      <c r="M46" s="5">
        <v>6</v>
      </c>
      <c r="N46" s="5">
        <v>2</v>
      </c>
      <c r="O46" s="5">
        <v>8</v>
      </c>
      <c r="P46" s="5">
        <v>1</v>
      </c>
      <c r="Q46" s="219">
        <v>10</v>
      </c>
      <c r="R46" s="219">
        <v>7</v>
      </c>
      <c r="S46" s="219">
        <v>17</v>
      </c>
      <c r="T46" s="219">
        <v>2</v>
      </c>
      <c r="U46" s="219">
        <v>6</v>
      </c>
      <c r="V46" s="219">
        <v>6</v>
      </c>
      <c r="W46" s="219">
        <v>12</v>
      </c>
      <c r="X46" s="219">
        <v>1</v>
      </c>
      <c r="Y46" s="219">
        <v>3</v>
      </c>
      <c r="Z46" s="219">
        <v>4</v>
      </c>
      <c r="AA46" s="219">
        <v>7</v>
      </c>
      <c r="AB46" s="219">
        <v>1</v>
      </c>
      <c r="AC46" s="219">
        <v>5</v>
      </c>
      <c r="AD46" s="219">
        <v>1</v>
      </c>
      <c r="AE46" s="219">
        <v>6</v>
      </c>
      <c r="AF46" s="219">
        <v>1</v>
      </c>
      <c r="AG46" s="219">
        <v>5</v>
      </c>
      <c r="AH46" s="219">
        <v>10</v>
      </c>
      <c r="AI46" s="219">
        <v>15</v>
      </c>
      <c r="AJ46" s="219">
        <v>1</v>
      </c>
      <c r="AK46" s="219">
        <v>13</v>
      </c>
      <c r="AL46" s="219">
        <v>7</v>
      </c>
      <c r="AM46" s="219">
        <v>20</v>
      </c>
      <c r="AN46" s="219">
        <v>1</v>
      </c>
      <c r="AO46" s="219">
        <v>7</v>
      </c>
      <c r="AP46" s="219">
        <v>9</v>
      </c>
      <c r="AQ46" s="219">
        <v>16</v>
      </c>
      <c r="AR46" s="219">
        <v>1</v>
      </c>
      <c r="AS46" s="219">
        <v>39</v>
      </c>
      <c r="AT46" s="219">
        <v>37</v>
      </c>
      <c r="AU46" s="219">
        <v>76</v>
      </c>
      <c r="AV46" s="219">
        <v>6</v>
      </c>
      <c r="AW46" s="219">
        <v>2</v>
      </c>
      <c r="AX46" s="219">
        <v>3</v>
      </c>
      <c r="AY46" s="219">
        <v>5</v>
      </c>
      <c r="AZ46" s="219">
        <v>1</v>
      </c>
      <c r="BA46" s="219">
        <v>4</v>
      </c>
      <c r="BB46" s="219">
        <v>4</v>
      </c>
      <c r="BC46" s="219">
        <v>8</v>
      </c>
      <c r="BD46" s="219">
        <v>1</v>
      </c>
      <c r="BE46" s="219">
        <v>4</v>
      </c>
      <c r="BF46" s="219">
        <v>4</v>
      </c>
      <c r="BG46" s="219">
        <v>8</v>
      </c>
      <c r="BH46" s="219">
        <v>1</v>
      </c>
      <c r="BI46" s="219">
        <v>10</v>
      </c>
      <c r="BJ46" s="219">
        <v>11</v>
      </c>
      <c r="BK46" s="219">
        <v>21</v>
      </c>
      <c r="BL46" s="219">
        <v>3</v>
      </c>
      <c r="BM46" s="8">
        <v>59</v>
      </c>
      <c r="BN46" s="8">
        <v>55</v>
      </c>
      <c r="BO46" s="8">
        <v>114</v>
      </c>
      <c r="BP46" s="8">
        <v>11</v>
      </c>
    </row>
    <row r="47" spans="1:68" s="111" customFormat="1" x14ac:dyDescent="0.35">
      <c r="A47" s="5">
        <v>44</v>
      </c>
      <c r="B47" s="5" t="s">
        <v>462</v>
      </c>
      <c r="C47" s="5">
        <v>62020188</v>
      </c>
      <c r="D47" s="4" t="s">
        <v>258</v>
      </c>
      <c r="E47" s="5">
        <v>0</v>
      </c>
      <c r="F47" s="5">
        <v>0</v>
      </c>
      <c r="G47" s="5">
        <v>0</v>
      </c>
      <c r="H47" s="5">
        <v>0</v>
      </c>
      <c r="I47" s="5">
        <v>6</v>
      </c>
      <c r="J47" s="5">
        <v>6</v>
      </c>
      <c r="K47" s="5">
        <v>12</v>
      </c>
      <c r="L47" s="5">
        <v>1</v>
      </c>
      <c r="M47" s="5">
        <v>7</v>
      </c>
      <c r="N47" s="5">
        <v>11</v>
      </c>
      <c r="O47" s="5">
        <v>18</v>
      </c>
      <c r="P47" s="5">
        <v>1</v>
      </c>
      <c r="Q47" s="219">
        <v>13</v>
      </c>
      <c r="R47" s="219">
        <v>17</v>
      </c>
      <c r="S47" s="219">
        <v>30</v>
      </c>
      <c r="T47" s="219">
        <v>2</v>
      </c>
      <c r="U47" s="219">
        <v>8</v>
      </c>
      <c r="V47" s="219">
        <v>11</v>
      </c>
      <c r="W47" s="219">
        <v>19</v>
      </c>
      <c r="X47" s="219">
        <v>1</v>
      </c>
      <c r="Y47" s="219">
        <v>5</v>
      </c>
      <c r="Z47" s="219">
        <v>9</v>
      </c>
      <c r="AA47" s="219">
        <v>14</v>
      </c>
      <c r="AB47" s="219">
        <v>1</v>
      </c>
      <c r="AC47" s="219">
        <v>4</v>
      </c>
      <c r="AD47" s="219">
        <v>8</v>
      </c>
      <c r="AE47" s="219">
        <v>12</v>
      </c>
      <c r="AF47" s="219">
        <v>1</v>
      </c>
      <c r="AG47" s="219">
        <v>2</v>
      </c>
      <c r="AH47" s="219">
        <v>9</v>
      </c>
      <c r="AI47" s="219">
        <v>11</v>
      </c>
      <c r="AJ47" s="219">
        <v>1</v>
      </c>
      <c r="AK47" s="219">
        <v>8</v>
      </c>
      <c r="AL47" s="219">
        <v>10</v>
      </c>
      <c r="AM47" s="219">
        <v>18</v>
      </c>
      <c r="AN47" s="219">
        <v>1</v>
      </c>
      <c r="AO47" s="219">
        <v>13</v>
      </c>
      <c r="AP47" s="219">
        <v>5</v>
      </c>
      <c r="AQ47" s="219">
        <v>18</v>
      </c>
      <c r="AR47" s="219">
        <v>1</v>
      </c>
      <c r="AS47" s="219">
        <v>40</v>
      </c>
      <c r="AT47" s="219">
        <v>52</v>
      </c>
      <c r="AU47" s="219">
        <v>92</v>
      </c>
      <c r="AV47" s="219">
        <v>6</v>
      </c>
      <c r="AW47" s="219">
        <v>8</v>
      </c>
      <c r="AX47" s="219">
        <v>8</v>
      </c>
      <c r="AY47" s="219">
        <v>16</v>
      </c>
      <c r="AZ47" s="219">
        <v>1</v>
      </c>
      <c r="BA47" s="219">
        <v>13</v>
      </c>
      <c r="BB47" s="219">
        <v>9</v>
      </c>
      <c r="BC47" s="219">
        <v>22</v>
      </c>
      <c r="BD47" s="219">
        <v>1</v>
      </c>
      <c r="BE47" s="219">
        <v>8</v>
      </c>
      <c r="BF47" s="219">
        <v>3</v>
      </c>
      <c r="BG47" s="219">
        <v>11</v>
      </c>
      <c r="BH47" s="219">
        <v>1</v>
      </c>
      <c r="BI47" s="219">
        <v>29</v>
      </c>
      <c r="BJ47" s="219">
        <v>20</v>
      </c>
      <c r="BK47" s="219">
        <v>49</v>
      </c>
      <c r="BL47" s="219">
        <v>3</v>
      </c>
      <c r="BM47" s="8">
        <v>82</v>
      </c>
      <c r="BN47" s="8">
        <v>89</v>
      </c>
      <c r="BO47" s="8">
        <v>171</v>
      </c>
      <c r="BP47" s="8">
        <v>11</v>
      </c>
    </row>
    <row r="48" spans="1:68" s="111" customFormat="1" x14ac:dyDescent="0.35">
      <c r="A48" s="5">
        <v>45</v>
      </c>
      <c r="B48" s="5" t="s">
        <v>469</v>
      </c>
      <c r="C48" s="5">
        <v>62020195</v>
      </c>
      <c r="D48" s="4" t="s">
        <v>265</v>
      </c>
      <c r="E48" s="5">
        <v>6</v>
      </c>
      <c r="F48" s="5">
        <v>1</v>
      </c>
      <c r="G48" s="5">
        <v>0</v>
      </c>
      <c r="H48" s="5">
        <v>1</v>
      </c>
      <c r="I48" s="5">
        <v>2</v>
      </c>
      <c r="J48" s="5">
        <v>3</v>
      </c>
      <c r="K48" s="5">
        <v>5</v>
      </c>
      <c r="L48" s="5">
        <v>1</v>
      </c>
      <c r="M48" s="5">
        <v>3</v>
      </c>
      <c r="N48" s="5">
        <v>9</v>
      </c>
      <c r="O48" s="5">
        <v>12</v>
      </c>
      <c r="P48" s="5">
        <v>1</v>
      </c>
      <c r="Q48" s="219">
        <v>11</v>
      </c>
      <c r="R48" s="219">
        <v>13</v>
      </c>
      <c r="S48" s="219">
        <v>24</v>
      </c>
      <c r="T48" s="219">
        <v>3</v>
      </c>
      <c r="U48" s="219">
        <v>4</v>
      </c>
      <c r="V48" s="219">
        <v>2</v>
      </c>
      <c r="W48" s="219">
        <v>6</v>
      </c>
      <c r="X48" s="219">
        <v>1</v>
      </c>
      <c r="Y48" s="219">
        <v>7</v>
      </c>
      <c r="Z48" s="219">
        <v>5</v>
      </c>
      <c r="AA48" s="219">
        <v>12</v>
      </c>
      <c r="AB48" s="219">
        <v>1</v>
      </c>
      <c r="AC48" s="219">
        <v>5</v>
      </c>
      <c r="AD48" s="219">
        <v>6</v>
      </c>
      <c r="AE48" s="219">
        <v>11</v>
      </c>
      <c r="AF48" s="219">
        <v>1</v>
      </c>
      <c r="AG48" s="219">
        <v>7</v>
      </c>
      <c r="AH48" s="219">
        <v>6</v>
      </c>
      <c r="AI48" s="219">
        <v>13</v>
      </c>
      <c r="AJ48" s="219">
        <v>1</v>
      </c>
      <c r="AK48" s="219">
        <v>7</v>
      </c>
      <c r="AL48" s="219">
        <v>4</v>
      </c>
      <c r="AM48" s="219">
        <v>11</v>
      </c>
      <c r="AN48" s="219">
        <v>1</v>
      </c>
      <c r="AO48" s="219">
        <v>10</v>
      </c>
      <c r="AP48" s="219">
        <v>3</v>
      </c>
      <c r="AQ48" s="219">
        <v>13</v>
      </c>
      <c r="AR48" s="219">
        <v>1</v>
      </c>
      <c r="AS48" s="219">
        <v>40</v>
      </c>
      <c r="AT48" s="219">
        <v>26</v>
      </c>
      <c r="AU48" s="219">
        <v>66</v>
      </c>
      <c r="AV48" s="219">
        <v>6</v>
      </c>
      <c r="AW48" s="219">
        <v>9</v>
      </c>
      <c r="AX48" s="219">
        <v>2</v>
      </c>
      <c r="AY48" s="219">
        <v>11</v>
      </c>
      <c r="AZ48" s="219">
        <v>1</v>
      </c>
      <c r="BA48" s="219">
        <v>5</v>
      </c>
      <c r="BB48" s="219">
        <v>3</v>
      </c>
      <c r="BC48" s="219">
        <v>8</v>
      </c>
      <c r="BD48" s="219">
        <v>1</v>
      </c>
      <c r="BE48" s="219">
        <v>9</v>
      </c>
      <c r="BF48" s="219">
        <v>7</v>
      </c>
      <c r="BG48" s="219">
        <v>16</v>
      </c>
      <c r="BH48" s="219">
        <v>1</v>
      </c>
      <c r="BI48" s="219">
        <v>23</v>
      </c>
      <c r="BJ48" s="219">
        <v>12</v>
      </c>
      <c r="BK48" s="219">
        <v>35</v>
      </c>
      <c r="BL48" s="219">
        <v>3</v>
      </c>
      <c r="BM48" s="8">
        <v>74</v>
      </c>
      <c r="BN48" s="8">
        <v>51</v>
      </c>
      <c r="BO48" s="8">
        <v>125</v>
      </c>
      <c r="BP48" s="8">
        <v>12</v>
      </c>
    </row>
    <row r="49" spans="1:68" s="111" customFormat="1" x14ac:dyDescent="0.35">
      <c r="A49" s="5">
        <v>46</v>
      </c>
      <c r="B49" s="5" t="s">
        <v>474</v>
      </c>
      <c r="C49" s="5">
        <v>62020200</v>
      </c>
      <c r="D49" s="4" t="s">
        <v>270</v>
      </c>
      <c r="E49" s="5">
        <v>0</v>
      </c>
      <c r="F49" s="5">
        <v>0</v>
      </c>
      <c r="G49" s="5">
        <v>0</v>
      </c>
      <c r="H49" s="5">
        <v>0</v>
      </c>
      <c r="I49" s="5">
        <v>3</v>
      </c>
      <c r="J49" s="5">
        <v>2</v>
      </c>
      <c r="K49" s="5">
        <v>5</v>
      </c>
      <c r="L49" s="5">
        <v>1</v>
      </c>
      <c r="M49" s="5">
        <v>6</v>
      </c>
      <c r="N49" s="5">
        <v>7</v>
      </c>
      <c r="O49" s="5">
        <v>13</v>
      </c>
      <c r="P49" s="5">
        <v>1</v>
      </c>
      <c r="Q49" s="219">
        <v>9</v>
      </c>
      <c r="R49" s="219">
        <v>9</v>
      </c>
      <c r="S49" s="219">
        <v>18</v>
      </c>
      <c r="T49" s="219">
        <v>2</v>
      </c>
      <c r="U49" s="219">
        <v>14</v>
      </c>
      <c r="V49" s="219">
        <v>6</v>
      </c>
      <c r="W49" s="219">
        <v>20</v>
      </c>
      <c r="X49" s="219">
        <v>1</v>
      </c>
      <c r="Y49" s="219">
        <v>9</v>
      </c>
      <c r="Z49" s="219">
        <v>1</v>
      </c>
      <c r="AA49" s="219">
        <v>10</v>
      </c>
      <c r="AB49" s="219">
        <v>1</v>
      </c>
      <c r="AC49" s="219">
        <v>14</v>
      </c>
      <c r="AD49" s="219">
        <v>7</v>
      </c>
      <c r="AE49" s="219">
        <v>21</v>
      </c>
      <c r="AF49" s="219">
        <v>1</v>
      </c>
      <c r="AG49" s="219">
        <v>10</v>
      </c>
      <c r="AH49" s="219">
        <v>4</v>
      </c>
      <c r="AI49" s="219">
        <v>14</v>
      </c>
      <c r="AJ49" s="219">
        <v>1</v>
      </c>
      <c r="AK49" s="219">
        <v>10</v>
      </c>
      <c r="AL49" s="219">
        <v>5</v>
      </c>
      <c r="AM49" s="219">
        <v>15</v>
      </c>
      <c r="AN49" s="219">
        <v>1</v>
      </c>
      <c r="AO49" s="219">
        <v>10</v>
      </c>
      <c r="AP49" s="219">
        <v>9</v>
      </c>
      <c r="AQ49" s="219">
        <v>19</v>
      </c>
      <c r="AR49" s="219">
        <v>1</v>
      </c>
      <c r="AS49" s="219">
        <v>67</v>
      </c>
      <c r="AT49" s="219">
        <v>32</v>
      </c>
      <c r="AU49" s="219">
        <v>99</v>
      </c>
      <c r="AV49" s="219">
        <v>6</v>
      </c>
      <c r="AW49" s="219">
        <v>16</v>
      </c>
      <c r="AX49" s="219">
        <v>14</v>
      </c>
      <c r="AY49" s="219">
        <v>30</v>
      </c>
      <c r="AZ49" s="219">
        <v>1</v>
      </c>
      <c r="BA49" s="219">
        <v>12</v>
      </c>
      <c r="BB49" s="219">
        <v>13</v>
      </c>
      <c r="BC49" s="219">
        <v>25</v>
      </c>
      <c r="BD49" s="219">
        <v>1</v>
      </c>
      <c r="BE49" s="219">
        <v>9</v>
      </c>
      <c r="BF49" s="219">
        <v>16</v>
      </c>
      <c r="BG49" s="219">
        <v>25</v>
      </c>
      <c r="BH49" s="219">
        <v>1</v>
      </c>
      <c r="BI49" s="219">
        <v>37</v>
      </c>
      <c r="BJ49" s="219">
        <v>43</v>
      </c>
      <c r="BK49" s="219">
        <v>80</v>
      </c>
      <c r="BL49" s="219">
        <v>3</v>
      </c>
      <c r="BM49" s="8">
        <v>113</v>
      </c>
      <c r="BN49" s="8">
        <v>84</v>
      </c>
      <c r="BO49" s="8">
        <v>197</v>
      </c>
      <c r="BP49" s="8">
        <v>11</v>
      </c>
    </row>
    <row r="50" spans="1:68" s="111" customFormat="1" x14ac:dyDescent="0.35">
      <c r="A50" s="5">
        <v>47</v>
      </c>
      <c r="B50" s="5" t="s">
        <v>475</v>
      </c>
      <c r="C50" s="5">
        <v>62020201</v>
      </c>
      <c r="D50" s="4" t="s">
        <v>271</v>
      </c>
      <c r="E50" s="5">
        <v>0</v>
      </c>
      <c r="F50" s="5">
        <v>0</v>
      </c>
      <c r="G50" s="5">
        <v>0</v>
      </c>
      <c r="H50" s="5">
        <v>0</v>
      </c>
      <c r="I50" s="5">
        <v>6</v>
      </c>
      <c r="J50" s="5">
        <v>5</v>
      </c>
      <c r="K50" s="5">
        <v>11</v>
      </c>
      <c r="L50" s="5">
        <v>1</v>
      </c>
      <c r="M50" s="5">
        <v>10</v>
      </c>
      <c r="N50" s="5">
        <v>6</v>
      </c>
      <c r="O50" s="5">
        <v>16</v>
      </c>
      <c r="P50" s="5">
        <v>1</v>
      </c>
      <c r="Q50" s="219">
        <v>16</v>
      </c>
      <c r="R50" s="219">
        <v>11</v>
      </c>
      <c r="S50" s="219">
        <v>27</v>
      </c>
      <c r="T50" s="219">
        <v>2</v>
      </c>
      <c r="U50" s="219">
        <v>6</v>
      </c>
      <c r="V50" s="219">
        <v>6</v>
      </c>
      <c r="W50" s="219">
        <v>12</v>
      </c>
      <c r="X50" s="219">
        <v>1</v>
      </c>
      <c r="Y50" s="219">
        <v>10</v>
      </c>
      <c r="Z50" s="219">
        <v>6</v>
      </c>
      <c r="AA50" s="219">
        <v>16</v>
      </c>
      <c r="AB50" s="219">
        <v>1</v>
      </c>
      <c r="AC50" s="219">
        <v>8</v>
      </c>
      <c r="AD50" s="219">
        <v>7</v>
      </c>
      <c r="AE50" s="219">
        <v>15</v>
      </c>
      <c r="AF50" s="219">
        <v>1</v>
      </c>
      <c r="AG50" s="219">
        <v>7</v>
      </c>
      <c r="AH50" s="219">
        <v>9</v>
      </c>
      <c r="AI50" s="219">
        <v>16</v>
      </c>
      <c r="AJ50" s="219">
        <v>1</v>
      </c>
      <c r="AK50" s="219">
        <v>4</v>
      </c>
      <c r="AL50" s="219">
        <v>8</v>
      </c>
      <c r="AM50" s="219">
        <v>12</v>
      </c>
      <c r="AN50" s="219">
        <v>1</v>
      </c>
      <c r="AO50" s="219">
        <v>9</v>
      </c>
      <c r="AP50" s="219">
        <v>12</v>
      </c>
      <c r="AQ50" s="219">
        <v>21</v>
      </c>
      <c r="AR50" s="219">
        <v>1</v>
      </c>
      <c r="AS50" s="219">
        <v>44</v>
      </c>
      <c r="AT50" s="219">
        <v>48</v>
      </c>
      <c r="AU50" s="219">
        <v>92</v>
      </c>
      <c r="AV50" s="219">
        <v>6</v>
      </c>
      <c r="AW50" s="219">
        <v>8</v>
      </c>
      <c r="AX50" s="219">
        <v>11</v>
      </c>
      <c r="AY50" s="219">
        <v>19</v>
      </c>
      <c r="AZ50" s="219">
        <v>1</v>
      </c>
      <c r="BA50" s="219">
        <v>10</v>
      </c>
      <c r="BB50" s="219">
        <v>10</v>
      </c>
      <c r="BC50" s="219">
        <v>20</v>
      </c>
      <c r="BD50" s="219">
        <v>1</v>
      </c>
      <c r="BE50" s="219">
        <v>11</v>
      </c>
      <c r="BF50" s="219">
        <v>8</v>
      </c>
      <c r="BG50" s="219">
        <v>19</v>
      </c>
      <c r="BH50" s="219">
        <v>1</v>
      </c>
      <c r="BI50" s="219">
        <v>29</v>
      </c>
      <c r="BJ50" s="219">
        <v>29</v>
      </c>
      <c r="BK50" s="219">
        <v>58</v>
      </c>
      <c r="BL50" s="219">
        <v>3</v>
      </c>
      <c r="BM50" s="8">
        <v>89</v>
      </c>
      <c r="BN50" s="8">
        <v>88</v>
      </c>
      <c r="BO50" s="8">
        <v>177</v>
      </c>
      <c r="BP50" s="8">
        <v>11</v>
      </c>
    </row>
    <row r="51" spans="1:68" s="111" customFormat="1" x14ac:dyDescent="0.35">
      <c r="A51" s="5">
        <v>48</v>
      </c>
      <c r="B51" s="5" t="s">
        <v>479</v>
      </c>
      <c r="C51" s="5">
        <v>62020205</v>
      </c>
      <c r="D51" s="4" t="s">
        <v>275</v>
      </c>
      <c r="E51" s="5">
        <v>0</v>
      </c>
      <c r="F51" s="5">
        <v>0</v>
      </c>
      <c r="G51" s="5">
        <v>0</v>
      </c>
      <c r="H51" s="5">
        <v>0</v>
      </c>
      <c r="I51" s="5">
        <v>4</v>
      </c>
      <c r="J51" s="5">
        <v>2</v>
      </c>
      <c r="K51" s="5">
        <v>6</v>
      </c>
      <c r="L51" s="5">
        <v>1</v>
      </c>
      <c r="M51" s="5">
        <v>16</v>
      </c>
      <c r="N51" s="5">
        <v>9</v>
      </c>
      <c r="O51" s="5">
        <v>25</v>
      </c>
      <c r="P51" s="5">
        <v>1</v>
      </c>
      <c r="Q51" s="219">
        <v>20</v>
      </c>
      <c r="R51" s="219">
        <v>11</v>
      </c>
      <c r="S51" s="219">
        <v>31</v>
      </c>
      <c r="T51" s="219">
        <v>2</v>
      </c>
      <c r="U51" s="219">
        <v>8</v>
      </c>
      <c r="V51" s="219">
        <v>5</v>
      </c>
      <c r="W51" s="219">
        <v>13</v>
      </c>
      <c r="X51" s="219">
        <v>1</v>
      </c>
      <c r="Y51" s="219">
        <v>4</v>
      </c>
      <c r="Z51" s="219">
        <v>6</v>
      </c>
      <c r="AA51" s="219">
        <v>10</v>
      </c>
      <c r="AB51" s="219">
        <v>1</v>
      </c>
      <c r="AC51" s="219">
        <v>10</v>
      </c>
      <c r="AD51" s="219">
        <v>11</v>
      </c>
      <c r="AE51" s="219">
        <v>21</v>
      </c>
      <c r="AF51" s="219">
        <v>1</v>
      </c>
      <c r="AG51" s="219">
        <v>5</v>
      </c>
      <c r="AH51" s="219">
        <v>9</v>
      </c>
      <c r="AI51" s="219">
        <v>14</v>
      </c>
      <c r="AJ51" s="219">
        <v>1</v>
      </c>
      <c r="AK51" s="219">
        <v>11</v>
      </c>
      <c r="AL51" s="219">
        <v>6</v>
      </c>
      <c r="AM51" s="219">
        <v>17</v>
      </c>
      <c r="AN51" s="219">
        <v>1</v>
      </c>
      <c r="AO51" s="219">
        <v>15</v>
      </c>
      <c r="AP51" s="219">
        <v>9</v>
      </c>
      <c r="AQ51" s="219">
        <v>24</v>
      </c>
      <c r="AR51" s="219">
        <v>1</v>
      </c>
      <c r="AS51" s="219">
        <v>53</v>
      </c>
      <c r="AT51" s="219">
        <v>46</v>
      </c>
      <c r="AU51" s="219">
        <v>99</v>
      </c>
      <c r="AV51" s="219">
        <v>6</v>
      </c>
      <c r="AW51" s="219">
        <v>11</v>
      </c>
      <c r="AX51" s="219">
        <v>5</v>
      </c>
      <c r="AY51" s="219">
        <v>16</v>
      </c>
      <c r="AZ51" s="219">
        <v>1</v>
      </c>
      <c r="BA51" s="219">
        <v>12</v>
      </c>
      <c r="BB51" s="219">
        <v>11</v>
      </c>
      <c r="BC51" s="219">
        <v>23</v>
      </c>
      <c r="BD51" s="219">
        <v>1</v>
      </c>
      <c r="BE51" s="219">
        <v>11</v>
      </c>
      <c r="BF51" s="219">
        <v>9</v>
      </c>
      <c r="BG51" s="219">
        <v>20</v>
      </c>
      <c r="BH51" s="219">
        <v>1</v>
      </c>
      <c r="BI51" s="219">
        <v>34</v>
      </c>
      <c r="BJ51" s="219">
        <v>25</v>
      </c>
      <c r="BK51" s="219">
        <v>59</v>
      </c>
      <c r="BL51" s="219">
        <v>3</v>
      </c>
      <c r="BM51" s="8">
        <v>107</v>
      </c>
      <c r="BN51" s="8">
        <v>82</v>
      </c>
      <c r="BO51" s="8">
        <v>189</v>
      </c>
      <c r="BP51" s="8">
        <v>11</v>
      </c>
    </row>
    <row r="52" spans="1:68" s="355" customFormat="1" x14ac:dyDescent="0.35">
      <c r="A52" s="574" t="s">
        <v>94</v>
      </c>
      <c r="B52" s="575"/>
      <c r="C52" s="575"/>
      <c r="D52" s="576"/>
      <c r="E52" s="350">
        <f>SUM(E4:E51)</f>
        <v>62</v>
      </c>
      <c r="F52" s="350">
        <f t="shared" ref="F52:BP52" si="0">SUM(F4:F51)</f>
        <v>54</v>
      </c>
      <c r="G52" s="350">
        <f t="shared" si="0"/>
        <v>10</v>
      </c>
      <c r="H52" s="350">
        <f t="shared" si="0"/>
        <v>16</v>
      </c>
      <c r="I52" s="350">
        <f t="shared" si="0"/>
        <v>259</v>
      </c>
      <c r="J52" s="350">
        <f t="shared" si="0"/>
        <v>234</v>
      </c>
      <c r="K52" s="350">
        <f t="shared" si="0"/>
        <v>493</v>
      </c>
      <c r="L52" s="350">
        <f t="shared" si="0"/>
        <v>48</v>
      </c>
      <c r="M52" s="350">
        <f t="shared" si="0"/>
        <v>321</v>
      </c>
      <c r="N52" s="350">
        <f t="shared" si="0"/>
        <v>295</v>
      </c>
      <c r="O52" s="350">
        <f t="shared" si="0"/>
        <v>616</v>
      </c>
      <c r="P52" s="350">
        <f t="shared" si="0"/>
        <v>48</v>
      </c>
      <c r="Q52" s="350">
        <f t="shared" si="0"/>
        <v>642</v>
      </c>
      <c r="R52" s="350">
        <f t="shared" si="0"/>
        <v>583</v>
      </c>
      <c r="S52" s="350">
        <f t="shared" si="0"/>
        <v>1225</v>
      </c>
      <c r="T52" s="350">
        <f t="shared" si="0"/>
        <v>112</v>
      </c>
      <c r="U52" s="350">
        <f t="shared" si="0"/>
        <v>378</v>
      </c>
      <c r="V52" s="350">
        <f t="shared" si="0"/>
        <v>274</v>
      </c>
      <c r="W52" s="350">
        <f t="shared" si="0"/>
        <v>652</v>
      </c>
      <c r="X52" s="350">
        <f t="shared" si="0"/>
        <v>48</v>
      </c>
      <c r="Y52" s="350">
        <f t="shared" si="0"/>
        <v>334</v>
      </c>
      <c r="Z52" s="350">
        <f t="shared" si="0"/>
        <v>296</v>
      </c>
      <c r="AA52" s="350">
        <f t="shared" si="0"/>
        <v>630</v>
      </c>
      <c r="AB52" s="350">
        <f t="shared" si="0"/>
        <v>48</v>
      </c>
      <c r="AC52" s="350">
        <f t="shared" si="0"/>
        <v>342</v>
      </c>
      <c r="AD52" s="350">
        <f t="shared" si="0"/>
        <v>319</v>
      </c>
      <c r="AE52" s="350">
        <f t="shared" si="0"/>
        <v>661</v>
      </c>
      <c r="AF52" s="350">
        <f t="shared" si="0"/>
        <v>48</v>
      </c>
      <c r="AG52" s="350">
        <f t="shared" si="0"/>
        <v>359</v>
      </c>
      <c r="AH52" s="350">
        <f t="shared" si="0"/>
        <v>343</v>
      </c>
      <c r="AI52" s="350">
        <f t="shared" si="0"/>
        <v>702</v>
      </c>
      <c r="AJ52" s="350">
        <f t="shared" si="0"/>
        <v>48</v>
      </c>
      <c r="AK52" s="350">
        <f t="shared" si="0"/>
        <v>440</v>
      </c>
      <c r="AL52" s="350">
        <f t="shared" si="0"/>
        <v>379</v>
      </c>
      <c r="AM52" s="350">
        <f t="shared" si="0"/>
        <v>819</v>
      </c>
      <c r="AN52" s="350">
        <f t="shared" si="0"/>
        <v>48</v>
      </c>
      <c r="AO52" s="350">
        <f t="shared" si="0"/>
        <v>446</v>
      </c>
      <c r="AP52" s="350">
        <f t="shared" si="0"/>
        <v>433</v>
      </c>
      <c r="AQ52" s="350">
        <f t="shared" si="0"/>
        <v>879</v>
      </c>
      <c r="AR52" s="350">
        <f t="shared" si="0"/>
        <v>48</v>
      </c>
      <c r="AS52" s="350">
        <f t="shared" si="0"/>
        <v>2299</v>
      </c>
      <c r="AT52" s="350">
        <f t="shared" si="0"/>
        <v>2044</v>
      </c>
      <c r="AU52" s="350">
        <f t="shared" si="0"/>
        <v>4343</v>
      </c>
      <c r="AV52" s="350">
        <f t="shared" si="0"/>
        <v>288</v>
      </c>
      <c r="AW52" s="350">
        <f t="shared" si="0"/>
        <v>490</v>
      </c>
      <c r="AX52" s="350">
        <f t="shared" si="0"/>
        <v>371</v>
      </c>
      <c r="AY52" s="350">
        <f t="shared" si="0"/>
        <v>861</v>
      </c>
      <c r="AZ52" s="350">
        <f t="shared" si="0"/>
        <v>48</v>
      </c>
      <c r="BA52" s="350">
        <f t="shared" si="0"/>
        <v>449</v>
      </c>
      <c r="BB52" s="350">
        <f t="shared" si="0"/>
        <v>341</v>
      </c>
      <c r="BC52" s="350">
        <f t="shared" si="0"/>
        <v>790</v>
      </c>
      <c r="BD52" s="350">
        <f t="shared" si="0"/>
        <v>48</v>
      </c>
      <c r="BE52" s="350">
        <f t="shared" si="0"/>
        <v>434</v>
      </c>
      <c r="BF52" s="350">
        <f t="shared" si="0"/>
        <v>350</v>
      </c>
      <c r="BG52" s="350">
        <f t="shared" si="0"/>
        <v>784</v>
      </c>
      <c r="BH52" s="350">
        <f t="shared" si="0"/>
        <v>48</v>
      </c>
      <c r="BI52" s="350">
        <f t="shared" si="0"/>
        <v>1373</v>
      </c>
      <c r="BJ52" s="350">
        <f t="shared" si="0"/>
        <v>1062</v>
      </c>
      <c r="BK52" s="350">
        <f t="shared" si="0"/>
        <v>2435</v>
      </c>
      <c r="BL52" s="350">
        <f t="shared" si="0"/>
        <v>144</v>
      </c>
      <c r="BM52" s="350">
        <f t="shared" si="0"/>
        <v>4314</v>
      </c>
      <c r="BN52" s="350">
        <f t="shared" si="0"/>
        <v>3689</v>
      </c>
      <c r="BO52" s="350">
        <f>SUM(BO4:BO51)</f>
        <v>8003</v>
      </c>
      <c r="BP52" s="350">
        <f t="shared" si="0"/>
        <v>544</v>
      </c>
    </row>
    <row r="53" spans="1:68" x14ac:dyDescent="0.35">
      <c r="E53" s="306"/>
    </row>
  </sheetData>
  <mergeCells count="21">
    <mergeCell ref="A1:BP1"/>
    <mergeCell ref="A2:A3"/>
    <mergeCell ref="D2:D3"/>
    <mergeCell ref="E2:H2"/>
    <mergeCell ref="I2:L2"/>
    <mergeCell ref="M2:P2"/>
    <mergeCell ref="Q2:T2"/>
    <mergeCell ref="U2:X2"/>
    <mergeCell ref="Y2:AB2"/>
    <mergeCell ref="BA2:BD2"/>
    <mergeCell ref="BE2:BH2"/>
    <mergeCell ref="BI2:BL2"/>
    <mergeCell ref="BM2:BP2"/>
    <mergeCell ref="AO2:AR2"/>
    <mergeCell ref="AS2:AV2"/>
    <mergeCell ref="AW2:AZ2"/>
    <mergeCell ref="A52:D52"/>
    <mergeCell ref="B2:C2"/>
    <mergeCell ref="AC2:AF2"/>
    <mergeCell ref="AG2:AJ2"/>
    <mergeCell ref="AK2:AN2"/>
  </mergeCells>
  <pageMargins left="0.78740157480314965" right="0.27559055118110237" top="0.55118110236220474" bottom="0.27559055118110237" header="0.31496062992125984" footer="0.15748031496062992"/>
  <pageSetup paperSize="9" scale="90" firstPageNumber="60" orientation="landscape" useFirstPageNumber="1" horizontalDpi="0" verticalDpi="0" r:id="rId1"/>
  <headerFooter alignWithMargins="0">
    <oddHeader>&amp;R&amp;"-,ตัวหนา"&amp;14&amp;P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R184"/>
  <sheetViews>
    <sheetView view="pageBreakPreview" zoomScale="60" zoomScaleNormal="100" workbookViewId="0">
      <pane ySplit="3" topLeftCell="A4" activePane="bottomLeft" state="frozen"/>
      <selection pane="bottomLeft" activeCell="A2" sqref="A2:A3"/>
    </sheetView>
  </sheetViews>
  <sheetFormatPr defaultRowHeight="21" x14ac:dyDescent="0.35"/>
  <cols>
    <col min="1" max="1" width="3.875" style="1" customWidth="1"/>
    <col min="2" max="2" width="7.375" style="2" customWidth="1"/>
    <col min="3" max="3" width="6.125" style="2" customWidth="1"/>
    <col min="4" max="4" width="22.375" style="1" customWidth="1"/>
    <col min="5" max="5" width="7.125" style="1" customWidth="1"/>
    <col min="6" max="6" width="7.625" style="1" customWidth="1"/>
    <col min="7" max="66" width="3.625" style="2" customWidth="1"/>
    <col min="67" max="70" width="5.5" style="2" customWidth="1"/>
    <col min="71" max="16384" width="9" style="1"/>
  </cols>
  <sheetData>
    <row r="1" spans="1:70" ht="33.75" x14ac:dyDescent="0.5">
      <c r="A1" s="582" t="s">
        <v>1704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582"/>
      <c r="AW1" s="582"/>
      <c r="AX1" s="582"/>
      <c r="AY1" s="582"/>
      <c r="AZ1" s="582"/>
      <c r="BA1" s="582"/>
      <c r="BB1" s="582"/>
      <c r="BC1" s="582"/>
      <c r="BD1" s="582"/>
      <c r="BE1" s="582"/>
      <c r="BF1" s="582"/>
      <c r="BG1" s="582"/>
      <c r="BH1" s="582"/>
      <c r="BI1" s="582"/>
      <c r="BJ1" s="582"/>
      <c r="BK1" s="582"/>
      <c r="BL1" s="582"/>
      <c r="BM1" s="582"/>
      <c r="BN1" s="582"/>
      <c r="BO1" s="582"/>
      <c r="BP1" s="582"/>
      <c r="BQ1" s="582"/>
      <c r="BR1" s="582"/>
    </row>
    <row r="2" spans="1:70" x14ac:dyDescent="0.35">
      <c r="A2" s="581" t="s">
        <v>299</v>
      </c>
      <c r="B2" s="581" t="s">
        <v>2</v>
      </c>
      <c r="C2" s="581"/>
      <c r="D2" s="581" t="s">
        <v>3</v>
      </c>
      <c r="E2" s="584" t="s">
        <v>582</v>
      </c>
      <c r="F2" s="584" t="s">
        <v>534</v>
      </c>
      <c r="G2" s="580" t="s">
        <v>282</v>
      </c>
      <c r="H2" s="580"/>
      <c r="I2" s="580"/>
      <c r="J2" s="580"/>
      <c r="K2" s="580" t="s">
        <v>280</v>
      </c>
      <c r="L2" s="580"/>
      <c r="M2" s="580"/>
      <c r="N2" s="580"/>
      <c r="O2" s="580" t="s">
        <v>281</v>
      </c>
      <c r="P2" s="580"/>
      <c r="Q2" s="580"/>
      <c r="R2" s="580"/>
      <c r="S2" s="580" t="s">
        <v>290</v>
      </c>
      <c r="T2" s="580"/>
      <c r="U2" s="580"/>
      <c r="V2" s="580"/>
      <c r="W2" s="580" t="s">
        <v>283</v>
      </c>
      <c r="X2" s="580"/>
      <c r="Y2" s="580"/>
      <c r="Z2" s="580"/>
      <c r="AA2" s="580" t="s">
        <v>284</v>
      </c>
      <c r="AB2" s="580"/>
      <c r="AC2" s="580"/>
      <c r="AD2" s="580"/>
      <c r="AE2" s="580" t="s">
        <v>285</v>
      </c>
      <c r="AF2" s="580"/>
      <c r="AG2" s="580"/>
      <c r="AH2" s="580"/>
      <c r="AI2" s="580" t="s">
        <v>286</v>
      </c>
      <c r="AJ2" s="580"/>
      <c r="AK2" s="580"/>
      <c r="AL2" s="580"/>
      <c r="AM2" s="580" t="s">
        <v>287</v>
      </c>
      <c r="AN2" s="580"/>
      <c r="AO2" s="580"/>
      <c r="AP2" s="580"/>
      <c r="AQ2" s="580" t="s">
        <v>288</v>
      </c>
      <c r="AR2" s="580"/>
      <c r="AS2" s="580"/>
      <c r="AT2" s="580"/>
      <c r="AU2" s="580" t="s">
        <v>289</v>
      </c>
      <c r="AV2" s="580"/>
      <c r="AW2" s="580"/>
      <c r="AX2" s="580"/>
      <c r="AY2" s="580" t="s">
        <v>291</v>
      </c>
      <c r="AZ2" s="580"/>
      <c r="BA2" s="580"/>
      <c r="BB2" s="580"/>
      <c r="BC2" s="580" t="s">
        <v>292</v>
      </c>
      <c r="BD2" s="580"/>
      <c r="BE2" s="580"/>
      <c r="BF2" s="580"/>
      <c r="BG2" s="580" t="s">
        <v>293</v>
      </c>
      <c r="BH2" s="580"/>
      <c r="BI2" s="580"/>
      <c r="BJ2" s="580"/>
      <c r="BK2" s="580" t="s">
        <v>298</v>
      </c>
      <c r="BL2" s="580"/>
      <c r="BM2" s="580"/>
      <c r="BN2" s="580"/>
      <c r="BO2" s="583" t="s">
        <v>294</v>
      </c>
      <c r="BP2" s="583"/>
      <c r="BQ2" s="583"/>
      <c r="BR2" s="583"/>
    </row>
    <row r="3" spans="1:70" x14ac:dyDescent="0.35">
      <c r="A3" s="581"/>
      <c r="B3" s="208" t="s">
        <v>480</v>
      </c>
      <c r="C3" s="208" t="s">
        <v>481</v>
      </c>
      <c r="D3" s="581"/>
      <c r="E3" s="585"/>
      <c r="F3" s="585"/>
      <c r="G3" s="3" t="s">
        <v>276</v>
      </c>
      <c r="H3" s="3" t="s">
        <v>277</v>
      </c>
      <c r="I3" s="3" t="s">
        <v>278</v>
      </c>
      <c r="J3" s="3" t="s">
        <v>279</v>
      </c>
      <c r="K3" s="3" t="s">
        <v>276</v>
      </c>
      <c r="L3" s="3" t="s">
        <v>277</v>
      </c>
      <c r="M3" s="3" t="s">
        <v>278</v>
      </c>
      <c r="N3" s="3" t="s">
        <v>279</v>
      </c>
      <c r="O3" s="3" t="s">
        <v>276</v>
      </c>
      <c r="P3" s="3" t="s">
        <v>277</v>
      </c>
      <c r="Q3" s="3" t="s">
        <v>278</v>
      </c>
      <c r="R3" s="3" t="s">
        <v>279</v>
      </c>
      <c r="S3" s="3" t="s">
        <v>276</v>
      </c>
      <c r="T3" s="3" t="s">
        <v>277</v>
      </c>
      <c r="U3" s="3" t="s">
        <v>278</v>
      </c>
      <c r="V3" s="3" t="s">
        <v>279</v>
      </c>
      <c r="W3" s="3" t="s">
        <v>276</v>
      </c>
      <c r="X3" s="3" t="s">
        <v>277</v>
      </c>
      <c r="Y3" s="3" t="s">
        <v>278</v>
      </c>
      <c r="Z3" s="3" t="s">
        <v>279</v>
      </c>
      <c r="AA3" s="3" t="s">
        <v>276</v>
      </c>
      <c r="AB3" s="3" t="s">
        <v>277</v>
      </c>
      <c r="AC3" s="3" t="s">
        <v>278</v>
      </c>
      <c r="AD3" s="3" t="s">
        <v>279</v>
      </c>
      <c r="AE3" s="3" t="s">
        <v>276</v>
      </c>
      <c r="AF3" s="3" t="s">
        <v>277</v>
      </c>
      <c r="AG3" s="3" t="s">
        <v>278</v>
      </c>
      <c r="AH3" s="3" t="s">
        <v>279</v>
      </c>
      <c r="AI3" s="3" t="s">
        <v>276</v>
      </c>
      <c r="AJ3" s="3" t="s">
        <v>277</v>
      </c>
      <c r="AK3" s="3" t="s">
        <v>278</v>
      </c>
      <c r="AL3" s="3" t="s">
        <v>279</v>
      </c>
      <c r="AM3" s="3" t="s">
        <v>276</v>
      </c>
      <c r="AN3" s="3" t="s">
        <v>277</v>
      </c>
      <c r="AO3" s="3" t="s">
        <v>278</v>
      </c>
      <c r="AP3" s="3" t="s">
        <v>279</v>
      </c>
      <c r="AQ3" s="3" t="s">
        <v>276</v>
      </c>
      <c r="AR3" s="3" t="s">
        <v>277</v>
      </c>
      <c r="AS3" s="3" t="s">
        <v>278</v>
      </c>
      <c r="AT3" s="3" t="s">
        <v>279</v>
      </c>
      <c r="AU3" s="3" t="s">
        <v>276</v>
      </c>
      <c r="AV3" s="3" t="s">
        <v>277</v>
      </c>
      <c r="AW3" s="3" t="s">
        <v>278</v>
      </c>
      <c r="AX3" s="3" t="s">
        <v>279</v>
      </c>
      <c r="AY3" s="3" t="s">
        <v>276</v>
      </c>
      <c r="AZ3" s="3" t="s">
        <v>277</v>
      </c>
      <c r="BA3" s="3" t="s">
        <v>278</v>
      </c>
      <c r="BB3" s="3" t="s">
        <v>279</v>
      </c>
      <c r="BC3" s="3" t="s">
        <v>276</v>
      </c>
      <c r="BD3" s="3" t="s">
        <v>277</v>
      </c>
      <c r="BE3" s="3" t="s">
        <v>278</v>
      </c>
      <c r="BF3" s="3" t="s">
        <v>279</v>
      </c>
      <c r="BG3" s="3" t="s">
        <v>276</v>
      </c>
      <c r="BH3" s="3" t="s">
        <v>277</v>
      </c>
      <c r="BI3" s="3" t="s">
        <v>278</v>
      </c>
      <c r="BJ3" s="3" t="s">
        <v>279</v>
      </c>
      <c r="BK3" s="3" t="s">
        <v>276</v>
      </c>
      <c r="BL3" s="3" t="s">
        <v>277</v>
      </c>
      <c r="BM3" s="3" t="s">
        <v>278</v>
      </c>
      <c r="BN3" s="3" t="s">
        <v>279</v>
      </c>
      <c r="BO3" s="10" t="s">
        <v>295</v>
      </c>
      <c r="BP3" s="10" t="s">
        <v>296</v>
      </c>
      <c r="BQ3" s="10" t="s">
        <v>94</v>
      </c>
      <c r="BR3" s="10" t="s">
        <v>297</v>
      </c>
    </row>
    <row r="4" spans="1:70" x14ac:dyDescent="0.35">
      <c r="A4" s="5">
        <v>1</v>
      </c>
      <c r="B4" s="5" t="s">
        <v>300</v>
      </c>
      <c r="C4" s="11">
        <v>62020001</v>
      </c>
      <c r="D4" s="4" t="s">
        <v>97</v>
      </c>
      <c r="E4" s="4" t="s">
        <v>583</v>
      </c>
      <c r="F4" s="4" t="s">
        <v>538</v>
      </c>
      <c r="G4" s="5">
        <v>0</v>
      </c>
      <c r="H4" s="5">
        <v>0</v>
      </c>
      <c r="I4" s="5">
        <v>0</v>
      </c>
      <c r="J4" s="5">
        <v>0</v>
      </c>
      <c r="K4" s="5">
        <v>3</v>
      </c>
      <c r="L4" s="5">
        <v>3</v>
      </c>
      <c r="M4" s="5">
        <v>6</v>
      </c>
      <c r="N4" s="5">
        <v>1</v>
      </c>
      <c r="O4" s="5">
        <v>2</v>
      </c>
      <c r="P4" s="5">
        <v>1</v>
      </c>
      <c r="Q4" s="5">
        <v>3</v>
      </c>
      <c r="R4" s="5">
        <v>1</v>
      </c>
      <c r="S4" s="7">
        <v>5</v>
      </c>
      <c r="T4" s="7">
        <v>4</v>
      </c>
      <c r="U4" s="7">
        <v>9</v>
      </c>
      <c r="V4" s="7">
        <v>2</v>
      </c>
      <c r="W4" s="5">
        <v>1</v>
      </c>
      <c r="X4" s="5">
        <v>2</v>
      </c>
      <c r="Y4" s="5">
        <v>3</v>
      </c>
      <c r="Z4" s="5">
        <v>1</v>
      </c>
      <c r="AA4" s="5">
        <v>2</v>
      </c>
      <c r="AB4" s="5">
        <v>1</v>
      </c>
      <c r="AC4" s="5">
        <v>3</v>
      </c>
      <c r="AD4" s="5">
        <v>1</v>
      </c>
      <c r="AE4" s="5">
        <v>3</v>
      </c>
      <c r="AF4" s="5">
        <v>2</v>
      </c>
      <c r="AG4" s="5">
        <v>5</v>
      </c>
      <c r="AH4" s="5">
        <v>1</v>
      </c>
      <c r="AI4" s="5">
        <v>4</v>
      </c>
      <c r="AJ4" s="5">
        <v>2</v>
      </c>
      <c r="AK4" s="5">
        <v>6</v>
      </c>
      <c r="AL4" s="5">
        <v>1</v>
      </c>
      <c r="AM4" s="5">
        <v>2</v>
      </c>
      <c r="AN4" s="5">
        <v>2</v>
      </c>
      <c r="AO4" s="5">
        <v>4</v>
      </c>
      <c r="AP4" s="5">
        <v>1</v>
      </c>
      <c r="AQ4" s="5">
        <v>1</v>
      </c>
      <c r="AR4" s="5">
        <v>0</v>
      </c>
      <c r="AS4" s="5">
        <v>1</v>
      </c>
      <c r="AT4" s="5">
        <v>1</v>
      </c>
      <c r="AU4" s="7">
        <v>13</v>
      </c>
      <c r="AV4" s="7">
        <v>9</v>
      </c>
      <c r="AW4" s="7">
        <v>22</v>
      </c>
      <c r="AX4" s="7">
        <v>6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7">
        <v>0</v>
      </c>
      <c r="BL4" s="7">
        <v>0</v>
      </c>
      <c r="BM4" s="7">
        <v>0</v>
      </c>
      <c r="BN4" s="7">
        <v>0</v>
      </c>
      <c r="BO4" s="8">
        <v>18</v>
      </c>
      <c r="BP4" s="8">
        <v>13</v>
      </c>
      <c r="BQ4" s="8">
        <v>31</v>
      </c>
      <c r="BR4" s="8">
        <v>8</v>
      </c>
    </row>
    <row r="5" spans="1:70" x14ac:dyDescent="0.35">
      <c r="A5" s="5">
        <v>2</v>
      </c>
      <c r="B5" s="5" t="s">
        <v>301</v>
      </c>
      <c r="C5" s="5">
        <v>62020002</v>
      </c>
      <c r="D5" s="4" t="s">
        <v>98</v>
      </c>
      <c r="E5" s="4" t="s">
        <v>583</v>
      </c>
      <c r="F5" s="4" t="s">
        <v>538</v>
      </c>
      <c r="G5" s="5">
        <v>0</v>
      </c>
      <c r="H5" s="5">
        <v>0</v>
      </c>
      <c r="I5" s="5">
        <v>0</v>
      </c>
      <c r="J5" s="5">
        <v>0</v>
      </c>
      <c r="K5" s="5">
        <v>8</v>
      </c>
      <c r="L5" s="5">
        <v>2</v>
      </c>
      <c r="M5" s="5">
        <v>10</v>
      </c>
      <c r="N5" s="5">
        <v>1</v>
      </c>
      <c r="O5" s="5">
        <v>10</v>
      </c>
      <c r="P5" s="5">
        <v>8</v>
      </c>
      <c r="Q5" s="5">
        <v>18</v>
      </c>
      <c r="R5" s="5">
        <v>1</v>
      </c>
      <c r="S5" s="7">
        <v>18</v>
      </c>
      <c r="T5" s="7">
        <v>10</v>
      </c>
      <c r="U5" s="7">
        <v>28</v>
      </c>
      <c r="V5" s="7">
        <v>2</v>
      </c>
      <c r="W5" s="5">
        <v>3</v>
      </c>
      <c r="X5" s="5">
        <v>7</v>
      </c>
      <c r="Y5" s="5">
        <v>10</v>
      </c>
      <c r="Z5" s="5">
        <v>1</v>
      </c>
      <c r="AA5" s="5">
        <v>8</v>
      </c>
      <c r="AB5" s="5">
        <v>7</v>
      </c>
      <c r="AC5" s="5">
        <v>15</v>
      </c>
      <c r="AD5" s="5">
        <v>1</v>
      </c>
      <c r="AE5" s="5">
        <v>6</v>
      </c>
      <c r="AF5" s="5">
        <v>4</v>
      </c>
      <c r="AG5" s="5">
        <v>10</v>
      </c>
      <c r="AH5" s="5">
        <v>1</v>
      </c>
      <c r="AI5" s="5">
        <v>7</v>
      </c>
      <c r="AJ5" s="5">
        <v>6</v>
      </c>
      <c r="AK5" s="5">
        <v>13</v>
      </c>
      <c r="AL5" s="5">
        <v>1</v>
      </c>
      <c r="AM5" s="5">
        <v>10</v>
      </c>
      <c r="AN5" s="5">
        <v>7</v>
      </c>
      <c r="AO5" s="5">
        <v>17</v>
      </c>
      <c r="AP5" s="5">
        <v>1</v>
      </c>
      <c r="AQ5" s="5">
        <v>8</v>
      </c>
      <c r="AR5" s="5">
        <v>10</v>
      </c>
      <c r="AS5" s="5">
        <v>18</v>
      </c>
      <c r="AT5" s="5">
        <v>1</v>
      </c>
      <c r="AU5" s="7">
        <v>42</v>
      </c>
      <c r="AV5" s="7">
        <v>41</v>
      </c>
      <c r="AW5" s="7">
        <v>83</v>
      </c>
      <c r="AX5" s="7">
        <v>6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7">
        <v>0</v>
      </c>
      <c r="BL5" s="7">
        <v>0</v>
      </c>
      <c r="BM5" s="7">
        <v>0</v>
      </c>
      <c r="BN5" s="7">
        <v>0</v>
      </c>
      <c r="BO5" s="8">
        <v>60</v>
      </c>
      <c r="BP5" s="8">
        <v>51</v>
      </c>
      <c r="BQ5" s="8">
        <v>111</v>
      </c>
      <c r="BR5" s="8">
        <v>8</v>
      </c>
    </row>
    <row r="6" spans="1:70" x14ac:dyDescent="0.35">
      <c r="A6" s="5">
        <v>3</v>
      </c>
      <c r="B6" s="5" t="s">
        <v>302</v>
      </c>
      <c r="C6" s="5">
        <v>62020003</v>
      </c>
      <c r="D6" s="4" t="s">
        <v>99</v>
      </c>
      <c r="E6" s="4" t="s">
        <v>583</v>
      </c>
      <c r="F6" s="4" t="s">
        <v>538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7">
        <v>0</v>
      </c>
      <c r="T6" s="7">
        <v>0</v>
      </c>
      <c r="U6" s="7">
        <v>0</v>
      </c>
      <c r="V6" s="7">
        <v>0</v>
      </c>
      <c r="W6" s="5">
        <v>1</v>
      </c>
      <c r="X6" s="5">
        <v>0</v>
      </c>
      <c r="Y6" s="5">
        <v>1</v>
      </c>
      <c r="Z6" s="5">
        <v>1</v>
      </c>
      <c r="AA6" s="5">
        <v>3</v>
      </c>
      <c r="AB6" s="5">
        <v>0</v>
      </c>
      <c r="AC6" s="5">
        <v>3</v>
      </c>
      <c r="AD6" s="5">
        <v>1</v>
      </c>
      <c r="AE6" s="5">
        <v>4</v>
      </c>
      <c r="AF6" s="5">
        <v>1</v>
      </c>
      <c r="AG6" s="5">
        <v>5</v>
      </c>
      <c r="AH6" s="5">
        <v>1</v>
      </c>
      <c r="AI6" s="5">
        <v>3</v>
      </c>
      <c r="AJ6" s="5">
        <v>1</v>
      </c>
      <c r="AK6" s="5">
        <v>4</v>
      </c>
      <c r="AL6" s="5">
        <v>1</v>
      </c>
      <c r="AM6" s="5">
        <v>4</v>
      </c>
      <c r="AN6" s="5">
        <v>3</v>
      </c>
      <c r="AO6" s="5">
        <v>7</v>
      </c>
      <c r="AP6" s="5">
        <v>1</v>
      </c>
      <c r="AQ6" s="5">
        <v>1</v>
      </c>
      <c r="AR6" s="5">
        <v>0</v>
      </c>
      <c r="AS6" s="5">
        <v>1</v>
      </c>
      <c r="AT6" s="5">
        <v>1</v>
      </c>
      <c r="AU6" s="7">
        <v>16</v>
      </c>
      <c r="AV6" s="7">
        <v>5</v>
      </c>
      <c r="AW6" s="7">
        <v>21</v>
      </c>
      <c r="AX6" s="7">
        <v>6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7">
        <v>0</v>
      </c>
      <c r="BL6" s="7">
        <v>0</v>
      </c>
      <c r="BM6" s="7">
        <v>0</v>
      </c>
      <c r="BN6" s="7">
        <v>0</v>
      </c>
      <c r="BO6" s="8">
        <v>16</v>
      </c>
      <c r="BP6" s="8">
        <v>5</v>
      </c>
      <c r="BQ6" s="8">
        <v>21</v>
      </c>
      <c r="BR6" s="8">
        <v>6</v>
      </c>
    </row>
    <row r="7" spans="1:70" x14ac:dyDescent="0.35">
      <c r="A7" s="5">
        <v>4</v>
      </c>
      <c r="B7" s="5" t="s">
        <v>303</v>
      </c>
      <c r="C7" s="5">
        <v>62020004</v>
      </c>
      <c r="D7" s="4" t="s">
        <v>100</v>
      </c>
      <c r="E7" s="4" t="s">
        <v>583</v>
      </c>
      <c r="F7" s="4" t="s">
        <v>538</v>
      </c>
      <c r="G7" s="5">
        <v>2</v>
      </c>
      <c r="H7" s="5">
        <v>0</v>
      </c>
      <c r="I7" s="5">
        <v>2</v>
      </c>
      <c r="J7" s="5">
        <v>1</v>
      </c>
      <c r="K7" s="5">
        <v>3</v>
      </c>
      <c r="L7" s="5">
        <v>3</v>
      </c>
      <c r="M7" s="5">
        <v>6</v>
      </c>
      <c r="N7" s="5">
        <v>1</v>
      </c>
      <c r="O7" s="5">
        <v>5</v>
      </c>
      <c r="P7" s="5">
        <v>4</v>
      </c>
      <c r="Q7" s="5">
        <v>9</v>
      </c>
      <c r="R7" s="5">
        <v>1</v>
      </c>
      <c r="S7" s="7">
        <v>10</v>
      </c>
      <c r="T7" s="7">
        <v>7</v>
      </c>
      <c r="U7" s="7">
        <v>17</v>
      </c>
      <c r="V7" s="7">
        <v>3</v>
      </c>
      <c r="W7" s="5">
        <v>5</v>
      </c>
      <c r="X7" s="5">
        <v>4</v>
      </c>
      <c r="Y7" s="5">
        <v>9</v>
      </c>
      <c r="Z7" s="5">
        <v>1</v>
      </c>
      <c r="AA7" s="5">
        <v>9</v>
      </c>
      <c r="AB7" s="5">
        <v>2</v>
      </c>
      <c r="AC7" s="5">
        <v>11</v>
      </c>
      <c r="AD7" s="5">
        <v>1</v>
      </c>
      <c r="AE7" s="5">
        <v>4</v>
      </c>
      <c r="AF7" s="5">
        <v>6</v>
      </c>
      <c r="AG7" s="5">
        <v>10</v>
      </c>
      <c r="AH7" s="5">
        <v>1</v>
      </c>
      <c r="AI7" s="5">
        <v>5</v>
      </c>
      <c r="AJ7" s="5">
        <v>3</v>
      </c>
      <c r="AK7" s="5">
        <v>8</v>
      </c>
      <c r="AL7" s="5">
        <v>1</v>
      </c>
      <c r="AM7" s="5">
        <v>7</v>
      </c>
      <c r="AN7" s="5">
        <v>4</v>
      </c>
      <c r="AO7" s="5">
        <v>11</v>
      </c>
      <c r="AP7" s="5">
        <v>1</v>
      </c>
      <c r="AQ7" s="5">
        <v>2</v>
      </c>
      <c r="AR7" s="5">
        <v>6</v>
      </c>
      <c r="AS7" s="5">
        <v>8</v>
      </c>
      <c r="AT7" s="5">
        <v>1</v>
      </c>
      <c r="AU7" s="7">
        <v>32</v>
      </c>
      <c r="AV7" s="7">
        <v>25</v>
      </c>
      <c r="AW7" s="7">
        <v>57</v>
      </c>
      <c r="AX7" s="7">
        <v>6</v>
      </c>
      <c r="AY7" s="5">
        <v>14</v>
      </c>
      <c r="AZ7" s="5">
        <v>6</v>
      </c>
      <c r="BA7" s="5">
        <v>20</v>
      </c>
      <c r="BB7" s="5">
        <v>1</v>
      </c>
      <c r="BC7" s="5">
        <v>9</v>
      </c>
      <c r="BD7" s="5">
        <v>3</v>
      </c>
      <c r="BE7" s="5">
        <v>12</v>
      </c>
      <c r="BF7" s="5">
        <v>1</v>
      </c>
      <c r="BG7" s="5">
        <v>12</v>
      </c>
      <c r="BH7" s="5">
        <v>13</v>
      </c>
      <c r="BI7" s="5">
        <v>25</v>
      </c>
      <c r="BJ7" s="5">
        <v>1</v>
      </c>
      <c r="BK7" s="7">
        <v>35</v>
      </c>
      <c r="BL7" s="7">
        <v>22</v>
      </c>
      <c r="BM7" s="7">
        <v>57</v>
      </c>
      <c r="BN7" s="7">
        <v>3</v>
      </c>
      <c r="BO7" s="8">
        <v>77</v>
      </c>
      <c r="BP7" s="8">
        <v>54</v>
      </c>
      <c r="BQ7" s="8">
        <v>131</v>
      </c>
      <c r="BR7" s="8">
        <v>12</v>
      </c>
    </row>
    <row r="8" spans="1:70" x14ac:dyDescent="0.35">
      <c r="A8" s="5">
        <v>5</v>
      </c>
      <c r="B8" s="5" t="s">
        <v>304</v>
      </c>
      <c r="C8" s="5">
        <v>62020005</v>
      </c>
      <c r="D8" s="4" t="s">
        <v>101</v>
      </c>
      <c r="E8" s="4" t="s">
        <v>583</v>
      </c>
      <c r="F8" s="4" t="s">
        <v>538</v>
      </c>
      <c r="G8" s="5">
        <v>1</v>
      </c>
      <c r="H8" s="5">
        <v>4</v>
      </c>
      <c r="I8" s="5">
        <v>5</v>
      </c>
      <c r="J8" s="5">
        <v>1</v>
      </c>
      <c r="K8" s="5">
        <v>1</v>
      </c>
      <c r="L8" s="5">
        <v>1</v>
      </c>
      <c r="M8" s="5">
        <v>2</v>
      </c>
      <c r="N8" s="5">
        <v>1</v>
      </c>
      <c r="O8" s="5">
        <v>3</v>
      </c>
      <c r="P8" s="5">
        <v>3</v>
      </c>
      <c r="Q8" s="5">
        <v>6</v>
      </c>
      <c r="R8" s="5">
        <v>1</v>
      </c>
      <c r="S8" s="7">
        <v>5</v>
      </c>
      <c r="T8" s="7">
        <v>8</v>
      </c>
      <c r="U8" s="7">
        <v>13</v>
      </c>
      <c r="V8" s="7">
        <v>3</v>
      </c>
      <c r="W8" s="5">
        <v>9</v>
      </c>
      <c r="X8" s="5">
        <v>1</v>
      </c>
      <c r="Y8" s="5">
        <v>10</v>
      </c>
      <c r="Z8" s="5">
        <v>1</v>
      </c>
      <c r="AA8" s="5">
        <v>7</v>
      </c>
      <c r="AB8" s="5">
        <v>3</v>
      </c>
      <c r="AC8" s="5">
        <v>10</v>
      </c>
      <c r="AD8" s="5">
        <v>1</v>
      </c>
      <c r="AE8" s="5">
        <v>5</v>
      </c>
      <c r="AF8" s="5">
        <v>3</v>
      </c>
      <c r="AG8" s="5">
        <v>8</v>
      </c>
      <c r="AH8" s="5">
        <v>1</v>
      </c>
      <c r="AI8" s="5">
        <v>3</v>
      </c>
      <c r="AJ8" s="5">
        <v>2</v>
      </c>
      <c r="AK8" s="5">
        <v>5</v>
      </c>
      <c r="AL8" s="5">
        <v>1</v>
      </c>
      <c r="AM8" s="5">
        <v>10</v>
      </c>
      <c r="AN8" s="5">
        <v>4</v>
      </c>
      <c r="AO8" s="5">
        <v>14</v>
      </c>
      <c r="AP8" s="5">
        <v>1</v>
      </c>
      <c r="AQ8" s="5">
        <v>2</v>
      </c>
      <c r="AR8" s="5">
        <v>7</v>
      </c>
      <c r="AS8" s="5">
        <v>9</v>
      </c>
      <c r="AT8" s="5">
        <v>1</v>
      </c>
      <c r="AU8" s="7">
        <v>36</v>
      </c>
      <c r="AV8" s="7">
        <v>20</v>
      </c>
      <c r="AW8" s="7">
        <v>56</v>
      </c>
      <c r="AX8" s="7">
        <v>6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7">
        <v>0</v>
      </c>
      <c r="BL8" s="7">
        <v>0</v>
      </c>
      <c r="BM8" s="7">
        <v>0</v>
      </c>
      <c r="BN8" s="7">
        <v>0</v>
      </c>
      <c r="BO8" s="8">
        <v>41</v>
      </c>
      <c r="BP8" s="8">
        <v>28</v>
      </c>
      <c r="BQ8" s="8">
        <v>69</v>
      </c>
      <c r="BR8" s="8">
        <v>9</v>
      </c>
    </row>
    <row r="9" spans="1:70" x14ac:dyDescent="0.35">
      <c r="A9" s="5">
        <v>6</v>
      </c>
      <c r="B9" s="5" t="s">
        <v>305</v>
      </c>
      <c r="C9" s="5">
        <v>62020006</v>
      </c>
      <c r="D9" s="4" t="s">
        <v>102</v>
      </c>
      <c r="E9" s="4" t="s">
        <v>583</v>
      </c>
      <c r="F9" s="4" t="s">
        <v>538</v>
      </c>
      <c r="G9" s="5">
        <v>0</v>
      </c>
      <c r="H9" s="5">
        <v>0</v>
      </c>
      <c r="I9" s="5">
        <v>0</v>
      </c>
      <c r="J9" s="5">
        <v>0</v>
      </c>
      <c r="K9" s="5">
        <v>26</v>
      </c>
      <c r="L9" s="5">
        <v>22</v>
      </c>
      <c r="M9" s="5">
        <v>48</v>
      </c>
      <c r="N9" s="5">
        <v>2</v>
      </c>
      <c r="O9" s="5">
        <v>18</v>
      </c>
      <c r="P9" s="5">
        <v>25</v>
      </c>
      <c r="Q9" s="5">
        <v>43</v>
      </c>
      <c r="R9" s="5">
        <v>2</v>
      </c>
      <c r="S9" s="7">
        <v>44</v>
      </c>
      <c r="T9" s="7">
        <v>47</v>
      </c>
      <c r="U9" s="7">
        <v>91</v>
      </c>
      <c r="V9" s="7">
        <v>4</v>
      </c>
      <c r="W9" s="5">
        <v>38</v>
      </c>
      <c r="X9" s="5">
        <v>32</v>
      </c>
      <c r="Y9" s="5">
        <v>70</v>
      </c>
      <c r="Z9" s="5">
        <v>2</v>
      </c>
      <c r="AA9" s="5">
        <v>32</v>
      </c>
      <c r="AB9" s="5">
        <v>35</v>
      </c>
      <c r="AC9" s="5">
        <v>67</v>
      </c>
      <c r="AD9" s="5">
        <v>2</v>
      </c>
      <c r="AE9" s="5">
        <v>35</v>
      </c>
      <c r="AF9" s="5">
        <v>19</v>
      </c>
      <c r="AG9" s="5">
        <v>54</v>
      </c>
      <c r="AH9" s="5">
        <v>2</v>
      </c>
      <c r="AI9" s="5">
        <v>40</v>
      </c>
      <c r="AJ9" s="5">
        <v>28</v>
      </c>
      <c r="AK9" s="5">
        <v>68</v>
      </c>
      <c r="AL9" s="5">
        <v>2</v>
      </c>
      <c r="AM9" s="5">
        <v>38</v>
      </c>
      <c r="AN9" s="5">
        <v>36</v>
      </c>
      <c r="AO9" s="5">
        <v>74</v>
      </c>
      <c r="AP9" s="5">
        <v>2</v>
      </c>
      <c r="AQ9" s="5">
        <v>38</v>
      </c>
      <c r="AR9" s="5">
        <v>30</v>
      </c>
      <c r="AS9" s="5">
        <v>68</v>
      </c>
      <c r="AT9" s="5">
        <v>2</v>
      </c>
      <c r="AU9" s="7">
        <v>221</v>
      </c>
      <c r="AV9" s="7">
        <v>180</v>
      </c>
      <c r="AW9" s="7">
        <v>401</v>
      </c>
      <c r="AX9" s="7">
        <v>12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7">
        <v>0</v>
      </c>
      <c r="BL9" s="7">
        <v>0</v>
      </c>
      <c r="BM9" s="7">
        <v>0</v>
      </c>
      <c r="BN9" s="7">
        <v>0</v>
      </c>
      <c r="BO9" s="8">
        <v>265</v>
      </c>
      <c r="BP9" s="8">
        <v>227</v>
      </c>
      <c r="BQ9" s="8">
        <v>492</v>
      </c>
      <c r="BR9" s="8">
        <v>16</v>
      </c>
    </row>
    <row r="10" spans="1:70" x14ac:dyDescent="0.35">
      <c r="A10" s="5">
        <v>7</v>
      </c>
      <c r="B10" s="5" t="s">
        <v>306</v>
      </c>
      <c r="C10" s="5">
        <v>62020007</v>
      </c>
      <c r="D10" s="4" t="s">
        <v>103</v>
      </c>
      <c r="E10" s="4" t="s">
        <v>583</v>
      </c>
      <c r="F10" s="4" t="s">
        <v>538</v>
      </c>
      <c r="G10" s="5">
        <v>0</v>
      </c>
      <c r="H10" s="5">
        <v>0</v>
      </c>
      <c r="I10" s="5">
        <v>0</v>
      </c>
      <c r="J10" s="5">
        <v>0</v>
      </c>
      <c r="K10" s="5">
        <v>6</v>
      </c>
      <c r="L10" s="5">
        <v>6</v>
      </c>
      <c r="M10" s="5">
        <v>12</v>
      </c>
      <c r="N10" s="5">
        <v>1</v>
      </c>
      <c r="O10" s="5">
        <v>6</v>
      </c>
      <c r="P10" s="5">
        <v>5</v>
      </c>
      <c r="Q10" s="5">
        <v>11</v>
      </c>
      <c r="R10" s="5">
        <v>1</v>
      </c>
      <c r="S10" s="7">
        <v>12</v>
      </c>
      <c r="T10" s="7">
        <v>11</v>
      </c>
      <c r="U10" s="7">
        <v>23</v>
      </c>
      <c r="V10" s="7">
        <v>2</v>
      </c>
      <c r="W10" s="5">
        <v>11</v>
      </c>
      <c r="X10" s="5">
        <v>9</v>
      </c>
      <c r="Y10" s="5">
        <v>20</v>
      </c>
      <c r="Z10" s="5">
        <v>1</v>
      </c>
      <c r="AA10" s="5">
        <v>6</v>
      </c>
      <c r="AB10" s="5">
        <v>3</v>
      </c>
      <c r="AC10" s="5">
        <v>9</v>
      </c>
      <c r="AD10" s="5">
        <v>1</v>
      </c>
      <c r="AE10" s="5">
        <v>8</v>
      </c>
      <c r="AF10" s="5">
        <v>6</v>
      </c>
      <c r="AG10" s="5">
        <v>14</v>
      </c>
      <c r="AH10" s="5">
        <v>1</v>
      </c>
      <c r="AI10" s="5">
        <v>6</v>
      </c>
      <c r="AJ10" s="5">
        <v>10</v>
      </c>
      <c r="AK10" s="5">
        <v>16</v>
      </c>
      <c r="AL10" s="5">
        <v>1</v>
      </c>
      <c r="AM10" s="5">
        <v>5</v>
      </c>
      <c r="AN10" s="5">
        <v>4</v>
      </c>
      <c r="AO10" s="5">
        <v>9</v>
      </c>
      <c r="AP10" s="5">
        <v>1</v>
      </c>
      <c r="AQ10" s="5">
        <v>6</v>
      </c>
      <c r="AR10" s="5">
        <v>5</v>
      </c>
      <c r="AS10" s="5">
        <v>11</v>
      </c>
      <c r="AT10" s="5">
        <v>1</v>
      </c>
      <c r="AU10" s="7">
        <v>42</v>
      </c>
      <c r="AV10" s="7">
        <v>37</v>
      </c>
      <c r="AW10" s="7">
        <v>79</v>
      </c>
      <c r="AX10" s="7">
        <v>6</v>
      </c>
      <c r="AY10" s="5">
        <v>10</v>
      </c>
      <c r="AZ10" s="5">
        <v>13</v>
      </c>
      <c r="BA10" s="5">
        <v>23</v>
      </c>
      <c r="BB10" s="5">
        <v>1</v>
      </c>
      <c r="BC10" s="5">
        <v>6</v>
      </c>
      <c r="BD10" s="5">
        <v>3</v>
      </c>
      <c r="BE10" s="5">
        <v>9</v>
      </c>
      <c r="BF10" s="5">
        <v>1</v>
      </c>
      <c r="BG10" s="5">
        <v>13</v>
      </c>
      <c r="BH10" s="5">
        <v>10</v>
      </c>
      <c r="BI10" s="5">
        <v>23</v>
      </c>
      <c r="BJ10" s="5">
        <v>1</v>
      </c>
      <c r="BK10" s="7">
        <v>29</v>
      </c>
      <c r="BL10" s="7">
        <v>26</v>
      </c>
      <c r="BM10" s="7">
        <v>55</v>
      </c>
      <c r="BN10" s="7">
        <v>3</v>
      </c>
      <c r="BO10" s="8">
        <v>83</v>
      </c>
      <c r="BP10" s="8">
        <v>74</v>
      </c>
      <c r="BQ10" s="8">
        <v>157</v>
      </c>
      <c r="BR10" s="8">
        <v>11</v>
      </c>
    </row>
    <row r="11" spans="1:70" x14ac:dyDescent="0.35">
      <c r="A11" s="5">
        <v>8</v>
      </c>
      <c r="B11" s="5" t="s">
        <v>307</v>
      </c>
      <c r="C11" s="5">
        <v>62020008</v>
      </c>
      <c r="D11" s="4" t="s">
        <v>104</v>
      </c>
      <c r="E11" s="4" t="s">
        <v>583</v>
      </c>
      <c r="F11" s="4" t="s">
        <v>538</v>
      </c>
      <c r="G11" s="5">
        <v>1</v>
      </c>
      <c r="H11" s="5">
        <v>0</v>
      </c>
      <c r="I11" s="5">
        <v>1</v>
      </c>
      <c r="J11" s="5">
        <v>1</v>
      </c>
      <c r="K11" s="5">
        <v>1</v>
      </c>
      <c r="L11" s="5">
        <v>2</v>
      </c>
      <c r="M11" s="5">
        <v>3</v>
      </c>
      <c r="N11" s="5">
        <v>1</v>
      </c>
      <c r="O11" s="5">
        <v>4</v>
      </c>
      <c r="P11" s="5">
        <v>2</v>
      </c>
      <c r="Q11" s="5">
        <v>6</v>
      </c>
      <c r="R11" s="5">
        <v>1</v>
      </c>
      <c r="S11" s="7">
        <v>6</v>
      </c>
      <c r="T11" s="7">
        <v>4</v>
      </c>
      <c r="U11" s="7">
        <v>10</v>
      </c>
      <c r="V11" s="7">
        <v>3</v>
      </c>
      <c r="W11" s="5">
        <v>1</v>
      </c>
      <c r="X11" s="5">
        <v>1</v>
      </c>
      <c r="Y11" s="5">
        <v>2</v>
      </c>
      <c r="Z11" s="5">
        <v>1</v>
      </c>
      <c r="AA11" s="5">
        <v>5</v>
      </c>
      <c r="AB11" s="5">
        <v>1</v>
      </c>
      <c r="AC11" s="5">
        <v>6</v>
      </c>
      <c r="AD11" s="5">
        <v>1</v>
      </c>
      <c r="AE11" s="5">
        <v>2</v>
      </c>
      <c r="AF11" s="5">
        <v>2</v>
      </c>
      <c r="AG11" s="5">
        <v>4</v>
      </c>
      <c r="AH11" s="5">
        <v>1</v>
      </c>
      <c r="AI11" s="5">
        <v>1</v>
      </c>
      <c r="AJ11" s="5">
        <v>2</v>
      </c>
      <c r="AK11" s="5">
        <v>3</v>
      </c>
      <c r="AL11" s="5">
        <v>1</v>
      </c>
      <c r="AM11" s="5">
        <v>4</v>
      </c>
      <c r="AN11" s="5">
        <v>2</v>
      </c>
      <c r="AO11" s="5">
        <v>6</v>
      </c>
      <c r="AP11" s="5">
        <v>1</v>
      </c>
      <c r="AQ11" s="5">
        <v>4</v>
      </c>
      <c r="AR11" s="5">
        <v>2</v>
      </c>
      <c r="AS11" s="5">
        <v>6</v>
      </c>
      <c r="AT11" s="5">
        <v>1</v>
      </c>
      <c r="AU11" s="7">
        <v>17</v>
      </c>
      <c r="AV11" s="7">
        <v>10</v>
      </c>
      <c r="AW11" s="7">
        <v>27</v>
      </c>
      <c r="AX11" s="7">
        <v>6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7">
        <v>0</v>
      </c>
      <c r="BL11" s="7">
        <v>0</v>
      </c>
      <c r="BM11" s="7">
        <v>0</v>
      </c>
      <c r="BN11" s="7">
        <v>0</v>
      </c>
      <c r="BO11" s="8">
        <v>23</v>
      </c>
      <c r="BP11" s="8">
        <v>14</v>
      </c>
      <c r="BQ11" s="8">
        <v>37</v>
      </c>
      <c r="BR11" s="8">
        <v>9</v>
      </c>
    </row>
    <row r="12" spans="1:70" x14ac:dyDescent="0.35">
      <c r="A12" s="5">
        <v>9</v>
      </c>
      <c r="B12" s="5" t="s">
        <v>308</v>
      </c>
      <c r="C12" s="5">
        <v>62020009</v>
      </c>
      <c r="D12" s="4" t="s">
        <v>105</v>
      </c>
      <c r="E12" s="4" t="s">
        <v>583</v>
      </c>
      <c r="F12" s="4" t="s">
        <v>538</v>
      </c>
      <c r="G12" s="5">
        <v>0</v>
      </c>
      <c r="H12" s="5">
        <v>0</v>
      </c>
      <c r="I12" s="5">
        <v>0</v>
      </c>
      <c r="J12" s="5">
        <v>0</v>
      </c>
      <c r="K12" s="5">
        <v>7</v>
      </c>
      <c r="L12" s="5">
        <v>4</v>
      </c>
      <c r="M12" s="5">
        <v>11</v>
      </c>
      <c r="N12" s="5">
        <v>1</v>
      </c>
      <c r="O12" s="5">
        <v>5</v>
      </c>
      <c r="P12" s="5">
        <v>3</v>
      </c>
      <c r="Q12" s="5">
        <v>8</v>
      </c>
      <c r="R12" s="5">
        <v>1</v>
      </c>
      <c r="S12" s="7">
        <v>12</v>
      </c>
      <c r="T12" s="7">
        <v>7</v>
      </c>
      <c r="U12" s="7">
        <v>19</v>
      </c>
      <c r="V12" s="7">
        <v>2</v>
      </c>
      <c r="W12" s="5">
        <v>4</v>
      </c>
      <c r="X12" s="5">
        <v>3</v>
      </c>
      <c r="Y12" s="5">
        <v>7</v>
      </c>
      <c r="Z12" s="5">
        <v>1</v>
      </c>
      <c r="AA12" s="5">
        <v>5</v>
      </c>
      <c r="AB12" s="5">
        <v>7</v>
      </c>
      <c r="AC12" s="5">
        <v>12</v>
      </c>
      <c r="AD12" s="5">
        <v>1</v>
      </c>
      <c r="AE12" s="5">
        <v>7</v>
      </c>
      <c r="AF12" s="5">
        <v>7</v>
      </c>
      <c r="AG12" s="5">
        <v>14</v>
      </c>
      <c r="AH12" s="5">
        <v>1</v>
      </c>
      <c r="AI12" s="5">
        <v>6</v>
      </c>
      <c r="AJ12" s="5">
        <v>2</v>
      </c>
      <c r="AK12" s="5">
        <v>8</v>
      </c>
      <c r="AL12" s="5">
        <v>1</v>
      </c>
      <c r="AM12" s="5">
        <v>7</v>
      </c>
      <c r="AN12" s="5">
        <v>5</v>
      </c>
      <c r="AO12" s="5">
        <v>12</v>
      </c>
      <c r="AP12" s="5">
        <v>1</v>
      </c>
      <c r="AQ12" s="5">
        <v>10</v>
      </c>
      <c r="AR12" s="5">
        <v>9</v>
      </c>
      <c r="AS12" s="5">
        <v>19</v>
      </c>
      <c r="AT12" s="5">
        <v>1</v>
      </c>
      <c r="AU12" s="7">
        <v>39</v>
      </c>
      <c r="AV12" s="7">
        <v>33</v>
      </c>
      <c r="AW12" s="7">
        <v>72</v>
      </c>
      <c r="AX12" s="7">
        <v>6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7">
        <v>0</v>
      </c>
      <c r="BL12" s="7">
        <v>0</v>
      </c>
      <c r="BM12" s="7">
        <v>0</v>
      </c>
      <c r="BN12" s="7">
        <v>0</v>
      </c>
      <c r="BO12" s="8">
        <v>51</v>
      </c>
      <c r="BP12" s="8">
        <v>40</v>
      </c>
      <c r="BQ12" s="8">
        <v>91</v>
      </c>
      <c r="BR12" s="8">
        <v>8</v>
      </c>
    </row>
    <row r="13" spans="1:70" x14ac:dyDescent="0.35">
      <c r="A13" s="5">
        <v>10</v>
      </c>
      <c r="B13" s="5" t="s">
        <v>309</v>
      </c>
      <c r="C13" s="5">
        <v>62020010</v>
      </c>
      <c r="D13" s="4" t="s">
        <v>106</v>
      </c>
      <c r="E13" s="4" t="s">
        <v>583</v>
      </c>
      <c r="F13" s="4" t="s">
        <v>538</v>
      </c>
      <c r="G13" s="5">
        <v>3</v>
      </c>
      <c r="H13" s="5">
        <v>5</v>
      </c>
      <c r="I13" s="5">
        <v>8</v>
      </c>
      <c r="J13" s="5">
        <v>1</v>
      </c>
      <c r="K13" s="5">
        <v>5</v>
      </c>
      <c r="L13" s="5">
        <v>3</v>
      </c>
      <c r="M13" s="5">
        <v>8</v>
      </c>
      <c r="N13" s="5">
        <v>1</v>
      </c>
      <c r="O13" s="5">
        <v>4</v>
      </c>
      <c r="P13" s="5">
        <v>3</v>
      </c>
      <c r="Q13" s="5">
        <v>7</v>
      </c>
      <c r="R13" s="5">
        <v>1</v>
      </c>
      <c r="S13" s="7">
        <v>12</v>
      </c>
      <c r="T13" s="7">
        <v>11</v>
      </c>
      <c r="U13" s="7">
        <v>23</v>
      </c>
      <c r="V13" s="7">
        <v>3</v>
      </c>
      <c r="W13" s="5">
        <v>4</v>
      </c>
      <c r="X13" s="5">
        <v>1</v>
      </c>
      <c r="Y13" s="5">
        <v>5</v>
      </c>
      <c r="Z13" s="5">
        <v>1</v>
      </c>
      <c r="AA13" s="5">
        <v>3</v>
      </c>
      <c r="AB13" s="5">
        <v>5</v>
      </c>
      <c r="AC13" s="5">
        <v>8</v>
      </c>
      <c r="AD13" s="5">
        <v>1</v>
      </c>
      <c r="AE13" s="5">
        <v>4</v>
      </c>
      <c r="AF13" s="5">
        <v>4</v>
      </c>
      <c r="AG13" s="5">
        <v>8</v>
      </c>
      <c r="AH13" s="5">
        <v>1</v>
      </c>
      <c r="AI13" s="5">
        <v>7</v>
      </c>
      <c r="AJ13" s="5">
        <v>4</v>
      </c>
      <c r="AK13" s="5">
        <v>11</v>
      </c>
      <c r="AL13" s="5">
        <v>1</v>
      </c>
      <c r="AM13" s="5">
        <v>9</v>
      </c>
      <c r="AN13" s="5">
        <v>6</v>
      </c>
      <c r="AO13" s="5">
        <v>15</v>
      </c>
      <c r="AP13" s="5">
        <v>1</v>
      </c>
      <c r="AQ13" s="5">
        <v>3</v>
      </c>
      <c r="AR13" s="5">
        <v>3</v>
      </c>
      <c r="AS13" s="5">
        <v>6</v>
      </c>
      <c r="AT13" s="5">
        <v>1</v>
      </c>
      <c r="AU13" s="7">
        <v>30</v>
      </c>
      <c r="AV13" s="7">
        <v>23</v>
      </c>
      <c r="AW13" s="7">
        <v>53</v>
      </c>
      <c r="AX13" s="7">
        <v>6</v>
      </c>
      <c r="AY13" s="5">
        <v>9</v>
      </c>
      <c r="AZ13" s="5">
        <v>2</v>
      </c>
      <c r="BA13" s="5">
        <v>11</v>
      </c>
      <c r="BB13" s="5">
        <v>1</v>
      </c>
      <c r="BC13" s="5">
        <v>6</v>
      </c>
      <c r="BD13" s="5">
        <v>9</v>
      </c>
      <c r="BE13" s="5">
        <v>15</v>
      </c>
      <c r="BF13" s="5">
        <v>1</v>
      </c>
      <c r="BG13" s="5">
        <v>1</v>
      </c>
      <c r="BH13" s="5">
        <v>2</v>
      </c>
      <c r="BI13" s="5">
        <v>3</v>
      </c>
      <c r="BJ13" s="5">
        <v>1</v>
      </c>
      <c r="BK13" s="7">
        <v>16</v>
      </c>
      <c r="BL13" s="7">
        <v>13</v>
      </c>
      <c r="BM13" s="7">
        <v>29</v>
      </c>
      <c r="BN13" s="7">
        <v>3</v>
      </c>
      <c r="BO13" s="8">
        <v>58</v>
      </c>
      <c r="BP13" s="8">
        <v>47</v>
      </c>
      <c r="BQ13" s="8">
        <v>105</v>
      </c>
      <c r="BR13" s="8">
        <v>12</v>
      </c>
    </row>
    <row r="14" spans="1:70" x14ac:dyDescent="0.35">
      <c r="A14" s="5">
        <v>11</v>
      </c>
      <c r="B14" s="5" t="s">
        <v>310</v>
      </c>
      <c r="C14" s="5">
        <v>62020011</v>
      </c>
      <c r="D14" s="4" t="s">
        <v>107</v>
      </c>
      <c r="E14" s="4" t="s">
        <v>586</v>
      </c>
      <c r="F14" s="4" t="s">
        <v>538</v>
      </c>
      <c r="G14" s="5">
        <v>0</v>
      </c>
      <c r="H14" s="5">
        <v>0</v>
      </c>
      <c r="I14" s="5">
        <v>0</v>
      </c>
      <c r="J14" s="5">
        <v>0</v>
      </c>
      <c r="K14" s="5">
        <v>2</v>
      </c>
      <c r="L14" s="5">
        <v>2</v>
      </c>
      <c r="M14" s="5">
        <v>4</v>
      </c>
      <c r="N14" s="5">
        <v>1</v>
      </c>
      <c r="O14" s="5">
        <v>4</v>
      </c>
      <c r="P14" s="5">
        <v>4</v>
      </c>
      <c r="Q14" s="5">
        <v>8</v>
      </c>
      <c r="R14" s="5">
        <v>1</v>
      </c>
      <c r="S14" s="7">
        <v>6</v>
      </c>
      <c r="T14" s="7">
        <v>6</v>
      </c>
      <c r="U14" s="7">
        <v>12</v>
      </c>
      <c r="V14" s="7">
        <v>2</v>
      </c>
      <c r="W14" s="5">
        <v>12</v>
      </c>
      <c r="X14" s="5">
        <v>2</v>
      </c>
      <c r="Y14" s="5">
        <v>14</v>
      </c>
      <c r="Z14" s="5">
        <v>1</v>
      </c>
      <c r="AA14" s="5">
        <v>6</v>
      </c>
      <c r="AB14" s="5">
        <v>8</v>
      </c>
      <c r="AC14" s="5">
        <v>14</v>
      </c>
      <c r="AD14" s="5">
        <v>1</v>
      </c>
      <c r="AE14" s="5">
        <v>5</v>
      </c>
      <c r="AF14" s="5">
        <v>5</v>
      </c>
      <c r="AG14" s="5">
        <v>10</v>
      </c>
      <c r="AH14" s="5">
        <v>1</v>
      </c>
      <c r="AI14" s="5">
        <v>2</v>
      </c>
      <c r="AJ14" s="5">
        <v>14</v>
      </c>
      <c r="AK14" s="5">
        <v>16</v>
      </c>
      <c r="AL14" s="5">
        <v>1</v>
      </c>
      <c r="AM14" s="5">
        <v>8</v>
      </c>
      <c r="AN14" s="5">
        <v>14</v>
      </c>
      <c r="AO14" s="5">
        <v>22</v>
      </c>
      <c r="AP14" s="5">
        <v>1</v>
      </c>
      <c r="AQ14" s="5">
        <v>15</v>
      </c>
      <c r="AR14" s="5">
        <v>6</v>
      </c>
      <c r="AS14" s="5">
        <v>21</v>
      </c>
      <c r="AT14" s="5">
        <v>1</v>
      </c>
      <c r="AU14" s="7">
        <v>48</v>
      </c>
      <c r="AV14" s="7">
        <v>49</v>
      </c>
      <c r="AW14" s="7">
        <v>97</v>
      </c>
      <c r="AX14" s="7">
        <v>6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7">
        <v>0</v>
      </c>
      <c r="BL14" s="7">
        <v>0</v>
      </c>
      <c r="BM14" s="7">
        <v>0</v>
      </c>
      <c r="BN14" s="7">
        <v>0</v>
      </c>
      <c r="BO14" s="8">
        <v>54</v>
      </c>
      <c r="BP14" s="8">
        <v>55</v>
      </c>
      <c r="BQ14" s="8">
        <v>109</v>
      </c>
      <c r="BR14" s="8">
        <v>8</v>
      </c>
    </row>
    <row r="15" spans="1:70" x14ac:dyDescent="0.35">
      <c r="A15" s="5">
        <v>12</v>
      </c>
      <c r="B15" s="5" t="s">
        <v>311</v>
      </c>
      <c r="C15" s="5">
        <v>62020012</v>
      </c>
      <c r="D15" s="4" t="s">
        <v>108</v>
      </c>
      <c r="E15" s="4" t="s">
        <v>586</v>
      </c>
      <c r="F15" s="4" t="s">
        <v>538</v>
      </c>
      <c r="G15" s="5">
        <v>0</v>
      </c>
      <c r="H15" s="5">
        <v>0</v>
      </c>
      <c r="I15" s="5">
        <v>0</v>
      </c>
      <c r="J15" s="5">
        <v>0</v>
      </c>
      <c r="K15" s="5">
        <v>4</v>
      </c>
      <c r="L15" s="5">
        <v>6</v>
      </c>
      <c r="M15" s="5">
        <v>10</v>
      </c>
      <c r="N15" s="5">
        <v>1</v>
      </c>
      <c r="O15" s="5">
        <v>7</v>
      </c>
      <c r="P15" s="5">
        <v>8</v>
      </c>
      <c r="Q15" s="5">
        <v>15</v>
      </c>
      <c r="R15" s="5">
        <v>1</v>
      </c>
      <c r="S15" s="7">
        <v>11</v>
      </c>
      <c r="T15" s="7">
        <v>14</v>
      </c>
      <c r="U15" s="7">
        <v>25</v>
      </c>
      <c r="V15" s="7">
        <v>2</v>
      </c>
      <c r="W15" s="5">
        <v>7</v>
      </c>
      <c r="X15" s="5">
        <v>6</v>
      </c>
      <c r="Y15" s="5">
        <v>13</v>
      </c>
      <c r="Z15" s="5">
        <v>1</v>
      </c>
      <c r="AA15" s="5">
        <v>2</v>
      </c>
      <c r="AB15" s="5">
        <v>6</v>
      </c>
      <c r="AC15" s="5">
        <v>8</v>
      </c>
      <c r="AD15" s="5">
        <v>1</v>
      </c>
      <c r="AE15" s="5">
        <v>9</v>
      </c>
      <c r="AF15" s="5">
        <v>7</v>
      </c>
      <c r="AG15" s="5">
        <v>16</v>
      </c>
      <c r="AH15" s="5">
        <v>1</v>
      </c>
      <c r="AI15" s="5">
        <v>4</v>
      </c>
      <c r="AJ15" s="5">
        <v>7</v>
      </c>
      <c r="AK15" s="5">
        <v>11</v>
      </c>
      <c r="AL15" s="5">
        <v>1</v>
      </c>
      <c r="AM15" s="5">
        <v>9</v>
      </c>
      <c r="AN15" s="5">
        <v>6</v>
      </c>
      <c r="AO15" s="5">
        <v>15</v>
      </c>
      <c r="AP15" s="5">
        <v>1</v>
      </c>
      <c r="AQ15" s="5">
        <v>8</v>
      </c>
      <c r="AR15" s="5">
        <v>10</v>
      </c>
      <c r="AS15" s="5">
        <v>18</v>
      </c>
      <c r="AT15" s="5">
        <v>1</v>
      </c>
      <c r="AU15" s="7">
        <v>39</v>
      </c>
      <c r="AV15" s="7">
        <v>42</v>
      </c>
      <c r="AW15" s="7">
        <v>81</v>
      </c>
      <c r="AX15" s="7">
        <v>6</v>
      </c>
      <c r="AY15" s="5">
        <v>10</v>
      </c>
      <c r="AZ15" s="5">
        <v>2</v>
      </c>
      <c r="BA15" s="5">
        <v>12</v>
      </c>
      <c r="BB15" s="5">
        <v>1</v>
      </c>
      <c r="BC15" s="5">
        <v>6</v>
      </c>
      <c r="BD15" s="5">
        <v>1</v>
      </c>
      <c r="BE15" s="5">
        <v>7</v>
      </c>
      <c r="BF15" s="5">
        <v>1</v>
      </c>
      <c r="BG15" s="5">
        <v>7</v>
      </c>
      <c r="BH15" s="5">
        <v>4</v>
      </c>
      <c r="BI15" s="5">
        <v>11</v>
      </c>
      <c r="BJ15" s="5">
        <v>1</v>
      </c>
      <c r="BK15" s="7">
        <v>23</v>
      </c>
      <c r="BL15" s="7">
        <v>7</v>
      </c>
      <c r="BM15" s="7">
        <v>30</v>
      </c>
      <c r="BN15" s="7">
        <v>3</v>
      </c>
      <c r="BO15" s="8">
        <v>73</v>
      </c>
      <c r="BP15" s="8">
        <v>63</v>
      </c>
      <c r="BQ15" s="8">
        <v>136</v>
      </c>
      <c r="BR15" s="8">
        <v>11</v>
      </c>
    </row>
    <row r="16" spans="1:70" x14ac:dyDescent="0.35">
      <c r="A16" s="5">
        <v>13</v>
      </c>
      <c r="B16" s="5" t="s">
        <v>312</v>
      </c>
      <c r="C16" s="5">
        <v>62020013</v>
      </c>
      <c r="D16" s="4" t="s">
        <v>109</v>
      </c>
      <c r="E16" s="4" t="s">
        <v>586</v>
      </c>
      <c r="F16" s="4" t="s">
        <v>538</v>
      </c>
      <c r="G16" s="5">
        <v>0</v>
      </c>
      <c r="H16" s="5">
        <v>0</v>
      </c>
      <c r="I16" s="5">
        <v>0</v>
      </c>
      <c r="J16" s="5">
        <v>0</v>
      </c>
      <c r="K16" s="5">
        <v>4</v>
      </c>
      <c r="L16" s="5">
        <v>2</v>
      </c>
      <c r="M16" s="5">
        <v>6</v>
      </c>
      <c r="N16" s="5">
        <v>1</v>
      </c>
      <c r="O16" s="5">
        <v>6</v>
      </c>
      <c r="P16" s="5">
        <v>5</v>
      </c>
      <c r="Q16" s="5">
        <v>11</v>
      </c>
      <c r="R16" s="5">
        <v>1</v>
      </c>
      <c r="S16" s="7">
        <v>10</v>
      </c>
      <c r="T16" s="7">
        <v>7</v>
      </c>
      <c r="U16" s="7">
        <v>17</v>
      </c>
      <c r="V16" s="7">
        <v>2</v>
      </c>
      <c r="W16" s="5">
        <v>4</v>
      </c>
      <c r="X16" s="5">
        <v>6</v>
      </c>
      <c r="Y16" s="5">
        <v>10</v>
      </c>
      <c r="Z16" s="5">
        <v>1</v>
      </c>
      <c r="AA16" s="5">
        <v>4</v>
      </c>
      <c r="AB16" s="5">
        <v>5</v>
      </c>
      <c r="AC16" s="5">
        <v>9</v>
      </c>
      <c r="AD16" s="5">
        <v>1</v>
      </c>
      <c r="AE16" s="5">
        <v>4</v>
      </c>
      <c r="AF16" s="5">
        <v>5</v>
      </c>
      <c r="AG16" s="5">
        <v>9</v>
      </c>
      <c r="AH16" s="5">
        <v>1</v>
      </c>
      <c r="AI16" s="5">
        <v>8</v>
      </c>
      <c r="AJ16" s="5">
        <v>8</v>
      </c>
      <c r="AK16" s="5">
        <v>16</v>
      </c>
      <c r="AL16" s="5">
        <v>1</v>
      </c>
      <c r="AM16" s="5">
        <v>10</v>
      </c>
      <c r="AN16" s="5">
        <v>8</v>
      </c>
      <c r="AO16" s="5">
        <v>18</v>
      </c>
      <c r="AP16" s="5">
        <v>1</v>
      </c>
      <c r="AQ16" s="5">
        <v>7</v>
      </c>
      <c r="AR16" s="5">
        <v>5</v>
      </c>
      <c r="AS16" s="5">
        <v>12</v>
      </c>
      <c r="AT16" s="5">
        <v>1</v>
      </c>
      <c r="AU16" s="7">
        <v>37</v>
      </c>
      <c r="AV16" s="7">
        <v>37</v>
      </c>
      <c r="AW16" s="7">
        <v>74</v>
      </c>
      <c r="AX16" s="7">
        <v>6</v>
      </c>
      <c r="AY16" s="5">
        <v>9</v>
      </c>
      <c r="AZ16" s="5">
        <v>0</v>
      </c>
      <c r="BA16" s="5">
        <v>9</v>
      </c>
      <c r="BB16" s="5">
        <v>1</v>
      </c>
      <c r="BC16" s="5">
        <v>4</v>
      </c>
      <c r="BD16" s="5">
        <v>10</v>
      </c>
      <c r="BE16" s="5">
        <v>14</v>
      </c>
      <c r="BF16" s="5">
        <v>1</v>
      </c>
      <c r="BG16" s="5">
        <v>10</v>
      </c>
      <c r="BH16" s="5">
        <v>6</v>
      </c>
      <c r="BI16" s="5">
        <v>16</v>
      </c>
      <c r="BJ16" s="5">
        <v>1</v>
      </c>
      <c r="BK16" s="7">
        <v>23</v>
      </c>
      <c r="BL16" s="7">
        <v>16</v>
      </c>
      <c r="BM16" s="7">
        <v>39</v>
      </c>
      <c r="BN16" s="7">
        <v>3</v>
      </c>
      <c r="BO16" s="8">
        <v>70</v>
      </c>
      <c r="BP16" s="8">
        <v>60</v>
      </c>
      <c r="BQ16" s="8">
        <v>130</v>
      </c>
      <c r="BR16" s="8">
        <v>11</v>
      </c>
    </row>
    <row r="17" spans="1:70" x14ac:dyDescent="0.35">
      <c r="A17" s="5">
        <v>14</v>
      </c>
      <c r="B17" s="5" t="s">
        <v>313</v>
      </c>
      <c r="C17" s="5">
        <v>62020014</v>
      </c>
      <c r="D17" s="4" t="s">
        <v>110</v>
      </c>
      <c r="E17" s="4" t="s">
        <v>586</v>
      </c>
      <c r="F17" s="4" t="s">
        <v>538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3</v>
      </c>
      <c r="M17" s="5">
        <v>3</v>
      </c>
      <c r="N17" s="5">
        <v>1</v>
      </c>
      <c r="O17" s="5">
        <v>2</v>
      </c>
      <c r="P17" s="5">
        <v>3</v>
      </c>
      <c r="Q17" s="5">
        <v>5</v>
      </c>
      <c r="R17" s="5">
        <v>1</v>
      </c>
      <c r="S17" s="7">
        <v>2</v>
      </c>
      <c r="T17" s="7">
        <v>6</v>
      </c>
      <c r="U17" s="7">
        <v>8</v>
      </c>
      <c r="V17" s="7">
        <v>2</v>
      </c>
      <c r="W17" s="5">
        <v>2</v>
      </c>
      <c r="X17" s="5">
        <v>1</v>
      </c>
      <c r="Y17" s="5">
        <v>3</v>
      </c>
      <c r="Z17" s="5">
        <v>1</v>
      </c>
      <c r="AA17" s="5">
        <v>3</v>
      </c>
      <c r="AB17" s="5">
        <v>5</v>
      </c>
      <c r="AC17" s="5">
        <v>8</v>
      </c>
      <c r="AD17" s="5">
        <v>1</v>
      </c>
      <c r="AE17" s="5">
        <v>1</v>
      </c>
      <c r="AF17" s="5">
        <v>1</v>
      </c>
      <c r="AG17" s="5">
        <v>2</v>
      </c>
      <c r="AH17" s="5">
        <v>1</v>
      </c>
      <c r="AI17" s="5">
        <v>2</v>
      </c>
      <c r="AJ17" s="5">
        <v>4</v>
      </c>
      <c r="AK17" s="5">
        <v>6</v>
      </c>
      <c r="AL17" s="5">
        <v>1</v>
      </c>
      <c r="AM17" s="5">
        <v>5</v>
      </c>
      <c r="AN17" s="5">
        <v>6</v>
      </c>
      <c r="AO17" s="5">
        <v>11</v>
      </c>
      <c r="AP17" s="5">
        <v>1</v>
      </c>
      <c r="AQ17" s="5">
        <v>1</v>
      </c>
      <c r="AR17" s="5">
        <v>1</v>
      </c>
      <c r="AS17" s="5">
        <v>2</v>
      </c>
      <c r="AT17" s="5">
        <v>1</v>
      </c>
      <c r="AU17" s="7">
        <v>14</v>
      </c>
      <c r="AV17" s="7">
        <v>18</v>
      </c>
      <c r="AW17" s="7">
        <v>32</v>
      </c>
      <c r="AX17" s="7">
        <v>6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7">
        <v>0</v>
      </c>
      <c r="BL17" s="7">
        <v>0</v>
      </c>
      <c r="BM17" s="7">
        <v>0</v>
      </c>
      <c r="BN17" s="7">
        <v>0</v>
      </c>
      <c r="BO17" s="8">
        <v>16</v>
      </c>
      <c r="BP17" s="8">
        <v>24</v>
      </c>
      <c r="BQ17" s="8">
        <v>40</v>
      </c>
      <c r="BR17" s="8">
        <v>8</v>
      </c>
    </row>
    <row r="18" spans="1:70" x14ac:dyDescent="0.35">
      <c r="A18" s="5">
        <v>15</v>
      </c>
      <c r="B18" s="5" t="s">
        <v>314</v>
      </c>
      <c r="C18" s="5">
        <v>62020015</v>
      </c>
      <c r="D18" s="4" t="s">
        <v>111</v>
      </c>
      <c r="E18" s="4" t="s">
        <v>586</v>
      </c>
      <c r="F18" s="4" t="s">
        <v>538</v>
      </c>
      <c r="G18" s="5">
        <v>0</v>
      </c>
      <c r="H18" s="5">
        <v>0</v>
      </c>
      <c r="I18" s="5">
        <v>0</v>
      </c>
      <c r="J18" s="5">
        <v>0</v>
      </c>
      <c r="K18" s="5">
        <v>4</v>
      </c>
      <c r="L18" s="5">
        <v>2</v>
      </c>
      <c r="M18" s="5">
        <v>6</v>
      </c>
      <c r="N18" s="5">
        <v>1</v>
      </c>
      <c r="O18" s="5">
        <v>6</v>
      </c>
      <c r="P18" s="5">
        <v>3</v>
      </c>
      <c r="Q18" s="5">
        <v>9</v>
      </c>
      <c r="R18" s="5">
        <v>1</v>
      </c>
      <c r="S18" s="7">
        <v>10</v>
      </c>
      <c r="T18" s="7">
        <v>5</v>
      </c>
      <c r="U18" s="7">
        <v>15</v>
      </c>
      <c r="V18" s="7">
        <v>2</v>
      </c>
      <c r="W18" s="5">
        <v>6</v>
      </c>
      <c r="X18" s="5">
        <v>5</v>
      </c>
      <c r="Y18" s="5">
        <v>11</v>
      </c>
      <c r="Z18" s="5">
        <v>1</v>
      </c>
      <c r="AA18" s="5">
        <v>5</v>
      </c>
      <c r="AB18" s="5">
        <v>3</v>
      </c>
      <c r="AC18" s="5">
        <v>8</v>
      </c>
      <c r="AD18" s="5">
        <v>1</v>
      </c>
      <c r="AE18" s="5">
        <v>4</v>
      </c>
      <c r="AF18" s="5">
        <v>3</v>
      </c>
      <c r="AG18" s="5">
        <v>7</v>
      </c>
      <c r="AH18" s="5">
        <v>1</v>
      </c>
      <c r="AI18" s="5">
        <v>10</v>
      </c>
      <c r="AJ18" s="5">
        <v>5</v>
      </c>
      <c r="AK18" s="5">
        <v>15</v>
      </c>
      <c r="AL18" s="5">
        <v>1</v>
      </c>
      <c r="AM18" s="5">
        <v>5</v>
      </c>
      <c r="AN18" s="5">
        <v>7</v>
      </c>
      <c r="AO18" s="5">
        <v>12</v>
      </c>
      <c r="AP18" s="5">
        <v>1</v>
      </c>
      <c r="AQ18" s="5">
        <v>12</v>
      </c>
      <c r="AR18" s="5">
        <v>8</v>
      </c>
      <c r="AS18" s="5">
        <v>20</v>
      </c>
      <c r="AT18" s="5">
        <v>1</v>
      </c>
      <c r="AU18" s="7">
        <v>42</v>
      </c>
      <c r="AV18" s="7">
        <v>31</v>
      </c>
      <c r="AW18" s="7">
        <v>73</v>
      </c>
      <c r="AX18" s="7">
        <v>6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7">
        <v>0</v>
      </c>
      <c r="BL18" s="7">
        <v>0</v>
      </c>
      <c r="BM18" s="7">
        <v>0</v>
      </c>
      <c r="BN18" s="7">
        <v>0</v>
      </c>
      <c r="BO18" s="8">
        <v>52</v>
      </c>
      <c r="BP18" s="8">
        <v>36</v>
      </c>
      <c r="BQ18" s="8">
        <v>88</v>
      </c>
      <c r="BR18" s="8">
        <v>8</v>
      </c>
    </row>
    <row r="19" spans="1:70" x14ac:dyDescent="0.35">
      <c r="A19" s="5">
        <v>16</v>
      </c>
      <c r="B19" s="5" t="s">
        <v>315</v>
      </c>
      <c r="C19" s="5">
        <v>62020016</v>
      </c>
      <c r="D19" s="4" t="s">
        <v>112</v>
      </c>
      <c r="E19" s="4" t="s">
        <v>586</v>
      </c>
      <c r="F19" s="4" t="s">
        <v>538</v>
      </c>
      <c r="G19" s="5">
        <v>0</v>
      </c>
      <c r="H19" s="5">
        <v>0</v>
      </c>
      <c r="I19" s="5">
        <v>0</v>
      </c>
      <c r="J19" s="5">
        <v>0</v>
      </c>
      <c r="K19" s="5">
        <v>40</v>
      </c>
      <c r="L19" s="5">
        <v>36</v>
      </c>
      <c r="M19" s="5">
        <v>76</v>
      </c>
      <c r="N19" s="5">
        <v>3</v>
      </c>
      <c r="O19" s="5">
        <v>29</v>
      </c>
      <c r="P19" s="5">
        <v>39</v>
      </c>
      <c r="Q19" s="5">
        <v>68</v>
      </c>
      <c r="R19" s="5">
        <v>3</v>
      </c>
      <c r="S19" s="7">
        <v>69</v>
      </c>
      <c r="T19" s="7">
        <v>75</v>
      </c>
      <c r="U19" s="7">
        <v>144</v>
      </c>
      <c r="V19" s="7">
        <v>6</v>
      </c>
      <c r="W19" s="5">
        <v>44</v>
      </c>
      <c r="X19" s="5">
        <v>41</v>
      </c>
      <c r="Y19" s="5">
        <v>85</v>
      </c>
      <c r="Z19" s="5">
        <v>3</v>
      </c>
      <c r="AA19" s="5">
        <v>37</v>
      </c>
      <c r="AB19" s="5">
        <v>42</v>
      </c>
      <c r="AC19" s="5">
        <v>79</v>
      </c>
      <c r="AD19" s="5">
        <v>2</v>
      </c>
      <c r="AE19" s="5">
        <v>51</v>
      </c>
      <c r="AF19" s="5">
        <v>36</v>
      </c>
      <c r="AG19" s="5">
        <v>87</v>
      </c>
      <c r="AH19" s="5">
        <v>3</v>
      </c>
      <c r="AI19" s="5">
        <v>54</v>
      </c>
      <c r="AJ19" s="5">
        <v>39</v>
      </c>
      <c r="AK19" s="5">
        <v>93</v>
      </c>
      <c r="AL19" s="5">
        <v>3</v>
      </c>
      <c r="AM19" s="5">
        <v>39</v>
      </c>
      <c r="AN19" s="5">
        <v>53</v>
      </c>
      <c r="AO19" s="5">
        <v>92</v>
      </c>
      <c r="AP19" s="5">
        <v>3</v>
      </c>
      <c r="AQ19" s="5">
        <v>53</v>
      </c>
      <c r="AR19" s="5">
        <v>65</v>
      </c>
      <c r="AS19" s="5">
        <v>118</v>
      </c>
      <c r="AT19" s="5">
        <v>3</v>
      </c>
      <c r="AU19" s="7">
        <v>278</v>
      </c>
      <c r="AV19" s="7">
        <v>276</v>
      </c>
      <c r="AW19" s="7">
        <v>554</v>
      </c>
      <c r="AX19" s="7">
        <v>17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7">
        <v>0</v>
      </c>
      <c r="BL19" s="7">
        <v>0</v>
      </c>
      <c r="BM19" s="7">
        <v>0</v>
      </c>
      <c r="BN19" s="7">
        <v>0</v>
      </c>
      <c r="BO19" s="8">
        <v>347</v>
      </c>
      <c r="BP19" s="8">
        <v>351</v>
      </c>
      <c r="BQ19" s="8">
        <v>698</v>
      </c>
      <c r="BR19" s="8">
        <v>23</v>
      </c>
    </row>
    <row r="20" spans="1:70" x14ac:dyDescent="0.35">
      <c r="A20" s="5">
        <v>17</v>
      </c>
      <c r="B20" s="5" t="s">
        <v>316</v>
      </c>
      <c r="C20" s="5">
        <v>62020017</v>
      </c>
      <c r="D20" s="4" t="s">
        <v>113</v>
      </c>
      <c r="E20" s="4" t="s">
        <v>586</v>
      </c>
      <c r="F20" s="4" t="s">
        <v>538</v>
      </c>
      <c r="G20" s="5">
        <v>0</v>
      </c>
      <c r="H20" s="5">
        <v>0</v>
      </c>
      <c r="I20" s="5">
        <v>0</v>
      </c>
      <c r="J20" s="5">
        <v>0</v>
      </c>
      <c r="K20" s="5">
        <v>4</v>
      </c>
      <c r="L20" s="5">
        <v>6</v>
      </c>
      <c r="M20" s="5">
        <v>10</v>
      </c>
      <c r="N20" s="5">
        <v>1</v>
      </c>
      <c r="O20" s="5">
        <v>5</v>
      </c>
      <c r="P20" s="5">
        <v>6</v>
      </c>
      <c r="Q20" s="5">
        <v>11</v>
      </c>
      <c r="R20" s="5">
        <v>1</v>
      </c>
      <c r="S20" s="7">
        <v>9</v>
      </c>
      <c r="T20" s="7">
        <v>12</v>
      </c>
      <c r="U20" s="7">
        <v>21</v>
      </c>
      <c r="V20" s="7">
        <v>2</v>
      </c>
      <c r="W20" s="5">
        <v>7</v>
      </c>
      <c r="X20" s="5">
        <v>1</v>
      </c>
      <c r="Y20" s="5">
        <v>8</v>
      </c>
      <c r="Z20" s="5">
        <v>1</v>
      </c>
      <c r="AA20" s="5">
        <v>4</v>
      </c>
      <c r="AB20" s="5">
        <v>4</v>
      </c>
      <c r="AC20" s="5">
        <v>8</v>
      </c>
      <c r="AD20" s="5">
        <v>1</v>
      </c>
      <c r="AE20" s="5">
        <v>4</v>
      </c>
      <c r="AF20" s="5">
        <v>5</v>
      </c>
      <c r="AG20" s="5">
        <v>9</v>
      </c>
      <c r="AH20" s="5">
        <v>1</v>
      </c>
      <c r="AI20" s="5">
        <v>10</v>
      </c>
      <c r="AJ20" s="5">
        <v>4</v>
      </c>
      <c r="AK20" s="5">
        <v>14</v>
      </c>
      <c r="AL20" s="5">
        <v>1</v>
      </c>
      <c r="AM20" s="5">
        <v>6</v>
      </c>
      <c r="AN20" s="5">
        <v>3</v>
      </c>
      <c r="AO20" s="5">
        <v>9</v>
      </c>
      <c r="AP20" s="5">
        <v>1</v>
      </c>
      <c r="AQ20" s="5">
        <v>5</v>
      </c>
      <c r="AR20" s="5">
        <v>10</v>
      </c>
      <c r="AS20" s="5">
        <v>15</v>
      </c>
      <c r="AT20" s="5">
        <v>1</v>
      </c>
      <c r="AU20" s="7">
        <v>36</v>
      </c>
      <c r="AV20" s="7">
        <v>27</v>
      </c>
      <c r="AW20" s="7">
        <v>63</v>
      </c>
      <c r="AX20" s="7">
        <v>6</v>
      </c>
      <c r="AY20" s="5">
        <v>12</v>
      </c>
      <c r="AZ20" s="5">
        <v>10</v>
      </c>
      <c r="BA20" s="5">
        <v>22</v>
      </c>
      <c r="BB20" s="5">
        <v>1</v>
      </c>
      <c r="BC20" s="5">
        <v>9</v>
      </c>
      <c r="BD20" s="5">
        <v>8</v>
      </c>
      <c r="BE20" s="5">
        <v>17</v>
      </c>
      <c r="BF20" s="5">
        <v>1</v>
      </c>
      <c r="BG20" s="5">
        <v>10</v>
      </c>
      <c r="BH20" s="5">
        <v>9</v>
      </c>
      <c r="BI20" s="5">
        <v>19</v>
      </c>
      <c r="BJ20" s="5">
        <v>1</v>
      </c>
      <c r="BK20" s="7">
        <v>31</v>
      </c>
      <c r="BL20" s="7">
        <v>27</v>
      </c>
      <c r="BM20" s="7">
        <v>58</v>
      </c>
      <c r="BN20" s="7">
        <v>3</v>
      </c>
      <c r="BO20" s="8">
        <v>76</v>
      </c>
      <c r="BP20" s="8">
        <v>66</v>
      </c>
      <c r="BQ20" s="8">
        <v>142</v>
      </c>
      <c r="BR20" s="8">
        <v>11</v>
      </c>
    </row>
    <row r="21" spans="1:70" x14ac:dyDescent="0.35">
      <c r="A21" s="5">
        <v>18</v>
      </c>
      <c r="B21" s="5" t="s">
        <v>317</v>
      </c>
      <c r="C21" s="5">
        <v>62020018</v>
      </c>
      <c r="D21" s="4" t="s">
        <v>114</v>
      </c>
      <c r="E21" s="4" t="s">
        <v>586</v>
      </c>
      <c r="F21" s="4" t="s">
        <v>538</v>
      </c>
      <c r="G21" s="5">
        <v>0</v>
      </c>
      <c r="H21" s="5">
        <v>0</v>
      </c>
      <c r="I21" s="5">
        <v>0</v>
      </c>
      <c r="J21" s="5">
        <v>0</v>
      </c>
      <c r="K21" s="5">
        <v>11</v>
      </c>
      <c r="L21" s="5">
        <v>5</v>
      </c>
      <c r="M21" s="5">
        <v>16</v>
      </c>
      <c r="N21" s="5">
        <v>1</v>
      </c>
      <c r="O21" s="5">
        <v>9</v>
      </c>
      <c r="P21" s="5">
        <v>9</v>
      </c>
      <c r="Q21" s="5">
        <v>18</v>
      </c>
      <c r="R21" s="5">
        <v>1</v>
      </c>
      <c r="S21" s="7">
        <v>20</v>
      </c>
      <c r="T21" s="7">
        <v>14</v>
      </c>
      <c r="U21" s="7">
        <v>34</v>
      </c>
      <c r="V21" s="7">
        <v>2</v>
      </c>
      <c r="W21" s="5">
        <v>9</v>
      </c>
      <c r="X21" s="5">
        <v>12</v>
      </c>
      <c r="Y21" s="5">
        <v>21</v>
      </c>
      <c r="Z21" s="5">
        <v>1</v>
      </c>
      <c r="AA21" s="5">
        <v>15</v>
      </c>
      <c r="AB21" s="5">
        <v>11</v>
      </c>
      <c r="AC21" s="5">
        <v>26</v>
      </c>
      <c r="AD21" s="5">
        <v>1</v>
      </c>
      <c r="AE21" s="5">
        <v>8</v>
      </c>
      <c r="AF21" s="5">
        <v>20</v>
      </c>
      <c r="AG21" s="5">
        <v>28</v>
      </c>
      <c r="AH21" s="5">
        <v>1</v>
      </c>
      <c r="AI21" s="5">
        <v>14</v>
      </c>
      <c r="AJ21" s="5">
        <v>13</v>
      </c>
      <c r="AK21" s="5">
        <v>27</v>
      </c>
      <c r="AL21" s="5">
        <v>1</v>
      </c>
      <c r="AM21" s="5">
        <v>16</v>
      </c>
      <c r="AN21" s="5">
        <v>12</v>
      </c>
      <c r="AO21" s="5">
        <v>28</v>
      </c>
      <c r="AP21" s="5">
        <v>1</v>
      </c>
      <c r="AQ21" s="5">
        <v>14</v>
      </c>
      <c r="AR21" s="5">
        <v>11</v>
      </c>
      <c r="AS21" s="5">
        <v>25</v>
      </c>
      <c r="AT21" s="5">
        <v>1</v>
      </c>
      <c r="AU21" s="7">
        <v>76</v>
      </c>
      <c r="AV21" s="7">
        <v>79</v>
      </c>
      <c r="AW21" s="7">
        <v>155</v>
      </c>
      <c r="AX21" s="7">
        <v>6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7">
        <v>0</v>
      </c>
      <c r="BL21" s="7">
        <v>0</v>
      </c>
      <c r="BM21" s="7">
        <v>0</v>
      </c>
      <c r="BN21" s="7">
        <v>0</v>
      </c>
      <c r="BO21" s="8">
        <v>96</v>
      </c>
      <c r="BP21" s="8">
        <v>93</v>
      </c>
      <c r="BQ21" s="8">
        <v>189</v>
      </c>
      <c r="BR21" s="8">
        <v>8</v>
      </c>
    </row>
    <row r="22" spans="1:70" x14ac:dyDescent="0.35">
      <c r="A22" s="5">
        <v>19</v>
      </c>
      <c r="B22" s="5" t="s">
        <v>318</v>
      </c>
      <c r="C22" s="5">
        <v>62020019</v>
      </c>
      <c r="D22" s="4" t="s">
        <v>115</v>
      </c>
      <c r="E22" s="4" t="s">
        <v>586</v>
      </c>
      <c r="F22" s="4" t="s">
        <v>538</v>
      </c>
      <c r="G22" s="5">
        <v>0</v>
      </c>
      <c r="H22" s="5">
        <v>0</v>
      </c>
      <c r="I22" s="5">
        <v>0</v>
      </c>
      <c r="J22" s="5">
        <v>0</v>
      </c>
      <c r="K22" s="5">
        <v>3</v>
      </c>
      <c r="L22" s="5">
        <v>9</v>
      </c>
      <c r="M22" s="5">
        <v>12</v>
      </c>
      <c r="N22" s="5">
        <v>1</v>
      </c>
      <c r="O22" s="5">
        <v>8</v>
      </c>
      <c r="P22" s="5">
        <v>6</v>
      </c>
      <c r="Q22" s="5">
        <v>14</v>
      </c>
      <c r="R22" s="5">
        <v>1</v>
      </c>
      <c r="S22" s="7">
        <v>11</v>
      </c>
      <c r="T22" s="7">
        <v>15</v>
      </c>
      <c r="U22" s="7">
        <v>26</v>
      </c>
      <c r="V22" s="7">
        <v>2</v>
      </c>
      <c r="W22" s="5">
        <v>6</v>
      </c>
      <c r="X22" s="5">
        <v>7</v>
      </c>
      <c r="Y22" s="5">
        <v>13</v>
      </c>
      <c r="Z22" s="5">
        <v>1</v>
      </c>
      <c r="AA22" s="5">
        <v>7</v>
      </c>
      <c r="AB22" s="5">
        <v>7</v>
      </c>
      <c r="AC22" s="5">
        <v>14</v>
      </c>
      <c r="AD22" s="5">
        <v>1</v>
      </c>
      <c r="AE22" s="5">
        <v>7</v>
      </c>
      <c r="AF22" s="5">
        <v>10</v>
      </c>
      <c r="AG22" s="5">
        <v>17</v>
      </c>
      <c r="AH22" s="5">
        <v>1</v>
      </c>
      <c r="AI22" s="5">
        <v>6</v>
      </c>
      <c r="AJ22" s="5">
        <v>12</v>
      </c>
      <c r="AK22" s="5">
        <v>18</v>
      </c>
      <c r="AL22" s="5">
        <v>1</v>
      </c>
      <c r="AM22" s="5">
        <v>7</v>
      </c>
      <c r="AN22" s="5">
        <v>7</v>
      </c>
      <c r="AO22" s="5">
        <v>14</v>
      </c>
      <c r="AP22" s="5">
        <v>1</v>
      </c>
      <c r="AQ22" s="5">
        <v>10</v>
      </c>
      <c r="AR22" s="5">
        <v>13</v>
      </c>
      <c r="AS22" s="5">
        <v>23</v>
      </c>
      <c r="AT22" s="5">
        <v>1</v>
      </c>
      <c r="AU22" s="7">
        <v>43</v>
      </c>
      <c r="AV22" s="7">
        <v>56</v>
      </c>
      <c r="AW22" s="7">
        <v>99</v>
      </c>
      <c r="AX22" s="7">
        <v>6</v>
      </c>
      <c r="AY22" s="5">
        <v>2</v>
      </c>
      <c r="AZ22" s="5">
        <v>5</v>
      </c>
      <c r="BA22" s="5">
        <v>7</v>
      </c>
      <c r="BB22" s="5">
        <v>1</v>
      </c>
      <c r="BC22" s="5">
        <v>9</v>
      </c>
      <c r="BD22" s="5">
        <v>5</v>
      </c>
      <c r="BE22" s="5">
        <v>14</v>
      </c>
      <c r="BF22" s="5">
        <v>1</v>
      </c>
      <c r="BG22" s="5">
        <v>12</v>
      </c>
      <c r="BH22" s="5">
        <v>7</v>
      </c>
      <c r="BI22" s="5">
        <v>19</v>
      </c>
      <c r="BJ22" s="5">
        <v>1</v>
      </c>
      <c r="BK22" s="7">
        <v>23</v>
      </c>
      <c r="BL22" s="7">
        <v>17</v>
      </c>
      <c r="BM22" s="7">
        <v>40</v>
      </c>
      <c r="BN22" s="7">
        <v>3</v>
      </c>
      <c r="BO22" s="8">
        <v>77</v>
      </c>
      <c r="BP22" s="8">
        <v>88</v>
      </c>
      <c r="BQ22" s="8">
        <v>165</v>
      </c>
      <c r="BR22" s="8">
        <v>11</v>
      </c>
    </row>
    <row r="23" spans="1:70" x14ac:dyDescent="0.35">
      <c r="A23" s="5">
        <v>20</v>
      </c>
      <c r="B23" s="5" t="s">
        <v>319</v>
      </c>
      <c r="C23" s="5">
        <v>62020020</v>
      </c>
      <c r="D23" s="4" t="s">
        <v>116</v>
      </c>
      <c r="E23" s="4" t="s">
        <v>586</v>
      </c>
      <c r="F23" s="4" t="s">
        <v>538</v>
      </c>
      <c r="G23" s="5">
        <v>0</v>
      </c>
      <c r="H23" s="5">
        <v>0</v>
      </c>
      <c r="I23" s="5">
        <v>0</v>
      </c>
      <c r="J23" s="5">
        <v>0</v>
      </c>
      <c r="K23" s="5">
        <v>5</v>
      </c>
      <c r="L23" s="5">
        <v>5</v>
      </c>
      <c r="M23" s="5">
        <v>10</v>
      </c>
      <c r="N23" s="5">
        <v>1</v>
      </c>
      <c r="O23" s="5">
        <v>7</v>
      </c>
      <c r="P23" s="5">
        <v>2</v>
      </c>
      <c r="Q23" s="5">
        <v>9</v>
      </c>
      <c r="R23" s="5">
        <v>1</v>
      </c>
      <c r="S23" s="7">
        <v>12</v>
      </c>
      <c r="T23" s="7">
        <v>7</v>
      </c>
      <c r="U23" s="7">
        <v>19</v>
      </c>
      <c r="V23" s="7">
        <v>2</v>
      </c>
      <c r="W23" s="5">
        <v>5</v>
      </c>
      <c r="X23" s="5">
        <v>1</v>
      </c>
      <c r="Y23" s="5">
        <v>6</v>
      </c>
      <c r="Z23" s="5">
        <v>1</v>
      </c>
      <c r="AA23" s="5">
        <v>6</v>
      </c>
      <c r="AB23" s="5">
        <v>9</v>
      </c>
      <c r="AC23" s="5">
        <v>15</v>
      </c>
      <c r="AD23" s="5">
        <v>1</v>
      </c>
      <c r="AE23" s="5">
        <v>3</v>
      </c>
      <c r="AF23" s="5">
        <v>6</v>
      </c>
      <c r="AG23" s="5">
        <v>9</v>
      </c>
      <c r="AH23" s="5">
        <v>1</v>
      </c>
      <c r="AI23" s="5">
        <v>8</v>
      </c>
      <c r="AJ23" s="5">
        <v>5</v>
      </c>
      <c r="AK23" s="5">
        <v>13</v>
      </c>
      <c r="AL23" s="5">
        <v>1</v>
      </c>
      <c r="AM23" s="5">
        <v>7</v>
      </c>
      <c r="AN23" s="5">
        <v>5</v>
      </c>
      <c r="AO23" s="5">
        <v>12</v>
      </c>
      <c r="AP23" s="5">
        <v>1</v>
      </c>
      <c r="AQ23" s="5">
        <v>2</v>
      </c>
      <c r="AR23" s="5">
        <v>11</v>
      </c>
      <c r="AS23" s="5">
        <v>13</v>
      </c>
      <c r="AT23" s="5">
        <v>1</v>
      </c>
      <c r="AU23" s="7">
        <v>31</v>
      </c>
      <c r="AV23" s="7">
        <v>37</v>
      </c>
      <c r="AW23" s="7">
        <v>68</v>
      </c>
      <c r="AX23" s="7">
        <v>6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7">
        <v>0</v>
      </c>
      <c r="BL23" s="7">
        <v>0</v>
      </c>
      <c r="BM23" s="7">
        <v>0</v>
      </c>
      <c r="BN23" s="7">
        <v>0</v>
      </c>
      <c r="BO23" s="8">
        <v>43</v>
      </c>
      <c r="BP23" s="8">
        <v>44</v>
      </c>
      <c r="BQ23" s="8">
        <v>87</v>
      </c>
      <c r="BR23" s="8">
        <v>8</v>
      </c>
    </row>
    <row r="24" spans="1:70" x14ac:dyDescent="0.35">
      <c r="A24" s="5">
        <v>21</v>
      </c>
      <c r="B24" s="5" t="s">
        <v>320</v>
      </c>
      <c r="C24" s="5">
        <v>62020021</v>
      </c>
      <c r="D24" s="4" t="s">
        <v>117</v>
      </c>
      <c r="E24" s="4" t="s">
        <v>587</v>
      </c>
      <c r="F24" s="4" t="s">
        <v>538</v>
      </c>
      <c r="G24" s="5">
        <v>0</v>
      </c>
      <c r="H24" s="5">
        <v>0</v>
      </c>
      <c r="I24" s="5">
        <v>0</v>
      </c>
      <c r="J24" s="5">
        <v>0</v>
      </c>
      <c r="K24" s="5">
        <v>4</v>
      </c>
      <c r="L24" s="5">
        <v>5</v>
      </c>
      <c r="M24" s="5">
        <v>9</v>
      </c>
      <c r="N24" s="5">
        <v>1</v>
      </c>
      <c r="O24" s="5">
        <v>4</v>
      </c>
      <c r="P24" s="5">
        <v>5</v>
      </c>
      <c r="Q24" s="5">
        <v>9</v>
      </c>
      <c r="R24" s="5">
        <v>1</v>
      </c>
      <c r="S24" s="7">
        <v>8</v>
      </c>
      <c r="T24" s="7">
        <v>10</v>
      </c>
      <c r="U24" s="7">
        <v>18</v>
      </c>
      <c r="V24" s="7">
        <v>2</v>
      </c>
      <c r="W24" s="5">
        <v>7</v>
      </c>
      <c r="X24" s="5">
        <v>7</v>
      </c>
      <c r="Y24" s="5">
        <v>14</v>
      </c>
      <c r="Z24" s="5">
        <v>1</v>
      </c>
      <c r="AA24" s="5">
        <v>7</v>
      </c>
      <c r="AB24" s="5">
        <v>3</v>
      </c>
      <c r="AC24" s="5">
        <v>10</v>
      </c>
      <c r="AD24" s="5">
        <v>1</v>
      </c>
      <c r="AE24" s="5">
        <v>14</v>
      </c>
      <c r="AF24" s="5">
        <v>6</v>
      </c>
      <c r="AG24" s="5">
        <v>20</v>
      </c>
      <c r="AH24" s="5">
        <v>1</v>
      </c>
      <c r="AI24" s="5">
        <v>11</v>
      </c>
      <c r="AJ24" s="5">
        <v>9</v>
      </c>
      <c r="AK24" s="5">
        <v>20</v>
      </c>
      <c r="AL24" s="5">
        <v>1</v>
      </c>
      <c r="AM24" s="5">
        <v>16</v>
      </c>
      <c r="AN24" s="5">
        <v>13</v>
      </c>
      <c r="AO24" s="5">
        <v>29</v>
      </c>
      <c r="AP24" s="5">
        <v>1</v>
      </c>
      <c r="AQ24" s="5">
        <v>14</v>
      </c>
      <c r="AR24" s="5">
        <v>10</v>
      </c>
      <c r="AS24" s="5">
        <v>24</v>
      </c>
      <c r="AT24" s="5">
        <v>1</v>
      </c>
      <c r="AU24" s="7">
        <v>69</v>
      </c>
      <c r="AV24" s="7">
        <v>48</v>
      </c>
      <c r="AW24" s="7">
        <v>117</v>
      </c>
      <c r="AX24" s="7">
        <v>6</v>
      </c>
      <c r="AY24" s="5">
        <v>14</v>
      </c>
      <c r="AZ24" s="5">
        <v>5</v>
      </c>
      <c r="BA24" s="5">
        <v>19</v>
      </c>
      <c r="BB24" s="5">
        <v>1</v>
      </c>
      <c r="BC24" s="5">
        <v>16</v>
      </c>
      <c r="BD24" s="5">
        <v>3</v>
      </c>
      <c r="BE24" s="5">
        <v>19</v>
      </c>
      <c r="BF24" s="5">
        <v>1</v>
      </c>
      <c r="BG24" s="5">
        <v>11</v>
      </c>
      <c r="BH24" s="5">
        <v>4</v>
      </c>
      <c r="BI24" s="5">
        <v>15</v>
      </c>
      <c r="BJ24" s="5">
        <v>1</v>
      </c>
      <c r="BK24" s="7">
        <v>41</v>
      </c>
      <c r="BL24" s="7">
        <v>12</v>
      </c>
      <c r="BM24" s="7">
        <v>53</v>
      </c>
      <c r="BN24" s="7">
        <v>3</v>
      </c>
      <c r="BO24" s="8">
        <v>118</v>
      </c>
      <c r="BP24" s="8">
        <v>70</v>
      </c>
      <c r="BQ24" s="8">
        <v>188</v>
      </c>
      <c r="BR24" s="8">
        <v>11</v>
      </c>
    </row>
    <row r="25" spans="1:70" x14ac:dyDescent="0.35">
      <c r="A25" s="5">
        <v>22</v>
      </c>
      <c r="B25" s="5" t="s">
        <v>321</v>
      </c>
      <c r="C25" s="5">
        <v>62020022</v>
      </c>
      <c r="D25" s="4" t="s">
        <v>118</v>
      </c>
      <c r="E25" s="4" t="s">
        <v>587</v>
      </c>
      <c r="F25" s="4" t="s">
        <v>538</v>
      </c>
      <c r="G25" s="5">
        <v>0</v>
      </c>
      <c r="H25" s="5">
        <v>0</v>
      </c>
      <c r="I25" s="5">
        <v>0</v>
      </c>
      <c r="J25" s="5">
        <v>0</v>
      </c>
      <c r="K25" s="5">
        <v>4</v>
      </c>
      <c r="L25" s="5">
        <v>0</v>
      </c>
      <c r="M25" s="5">
        <v>4</v>
      </c>
      <c r="N25" s="5">
        <v>1</v>
      </c>
      <c r="O25" s="5">
        <v>1</v>
      </c>
      <c r="P25" s="5">
        <v>3</v>
      </c>
      <c r="Q25" s="5">
        <v>4</v>
      </c>
      <c r="R25" s="5">
        <v>1</v>
      </c>
      <c r="S25" s="7">
        <v>5</v>
      </c>
      <c r="T25" s="7">
        <v>3</v>
      </c>
      <c r="U25" s="7">
        <v>8</v>
      </c>
      <c r="V25" s="7">
        <v>2</v>
      </c>
      <c r="W25" s="5">
        <v>0</v>
      </c>
      <c r="X25" s="5">
        <v>2</v>
      </c>
      <c r="Y25" s="5">
        <v>2</v>
      </c>
      <c r="Z25" s="5">
        <v>1</v>
      </c>
      <c r="AA25" s="5">
        <v>1</v>
      </c>
      <c r="AB25" s="5">
        <v>1</v>
      </c>
      <c r="AC25" s="5">
        <v>2</v>
      </c>
      <c r="AD25" s="5">
        <v>1</v>
      </c>
      <c r="AE25" s="5">
        <v>5</v>
      </c>
      <c r="AF25" s="5">
        <v>3</v>
      </c>
      <c r="AG25" s="5">
        <v>8</v>
      </c>
      <c r="AH25" s="5">
        <v>1</v>
      </c>
      <c r="AI25" s="5">
        <v>2</v>
      </c>
      <c r="AJ25" s="5">
        <v>0</v>
      </c>
      <c r="AK25" s="5">
        <v>2</v>
      </c>
      <c r="AL25" s="5">
        <v>1</v>
      </c>
      <c r="AM25" s="5">
        <v>1</v>
      </c>
      <c r="AN25" s="5">
        <v>4</v>
      </c>
      <c r="AO25" s="5">
        <v>5</v>
      </c>
      <c r="AP25" s="5">
        <v>1</v>
      </c>
      <c r="AQ25" s="5">
        <v>3</v>
      </c>
      <c r="AR25" s="5">
        <v>2</v>
      </c>
      <c r="AS25" s="5">
        <v>5</v>
      </c>
      <c r="AT25" s="5">
        <v>1</v>
      </c>
      <c r="AU25" s="7">
        <v>12</v>
      </c>
      <c r="AV25" s="7">
        <v>12</v>
      </c>
      <c r="AW25" s="7">
        <v>24</v>
      </c>
      <c r="AX25" s="7">
        <v>6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7">
        <v>0</v>
      </c>
      <c r="BL25" s="7">
        <v>0</v>
      </c>
      <c r="BM25" s="7">
        <v>0</v>
      </c>
      <c r="BN25" s="7">
        <v>0</v>
      </c>
      <c r="BO25" s="8">
        <v>17</v>
      </c>
      <c r="BP25" s="8">
        <v>15</v>
      </c>
      <c r="BQ25" s="8">
        <v>32</v>
      </c>
      <c r="BR25" s="8">
        <v>8</v>
      </c>
    </row>
    <row r="26" spans="1:70" x14ac:dyDescent="0.35">
      <c r="A26" s="5">
        <v>23</v>
      </c>
      <c r="B26" s="5" t="s">
        <v>322</v>
      </c>
      <c r="C26" s="5">
        <v>62020023</v>
      </c>
      <c r="D26" s="4" t="s">
        <v>119</v>
      </c>
      <c r="E26" s="4" t="s">
        <v>587</v>
      </c>
      <c r="F26" s="4" t="s">
        <v>538</v>
      </c>
      <c r="G26" s="5">
        <v>0</v>
      </c>
      <c r="H26" s="5">
        <v>0</v>
      </c>
      <c r="I26" s="5">
        <v>0</v>
      </c>
      <c r="J26" s="5">
        <v>0</v>
      </c>
      <c r="K26" s="5">
        <v>2</v>
      </c>
      <c r="L26" s="5">
        <v>0</v>
      </c>
      <c r="M26" s="5">
        <v>2</v>
      </c>
      <c r="N26" s="5">
        <v>1</v>
      </c>
      <c r="O26" s="5">
        <v>2</v>
      </c>
      <c r="P26" s="5">
        <v>0</v>
      </c>
      <c r="Q26" s="5">
        <v>2</v>
      </c>
      <c r="R26" s="5">
        <v>1</v>
      </c>
      <c r="S26" s="7">
        <v>4</v>
      </c>
      <c r="T26" s="7">
        <v>0</v>
      </c>
      <c r="U26" s="7">
        <v>4</v>
      </c>
      <c r="V26" s="7">
        <v>2</v>
      </c>
      <c r="W26" s="5">
        <v>0</v>
      </c>
      <c r="X26" s="5">
        <v>1</v>
      </c>
      <c r="Y26" s="5">
        <v>1</v>
      </c>
      <c r="Z26" s="5">
        <v>1</v>
      </c>
      <c r="AA26" s="5">
        <v>0</v>
      </c>
      <c r="AB26" s="5">
        <v>1</v>
      </c>
      <c r="AC26" s="5">
        <v>1</v>
      </c>
      <c r="AD26" s="5">
        <v>1</v>
      </c>
      <c r="AE26" s="5">
        <v>1</v>
      </c>
      <c r="AF26" s="5">
        <v>1</v>
      </c>
      <c r="AG26" s="5">
        <v>2</v>
      </c>
      <c r="AH26" s="5">
        <v>1</v>
      </c>
      <c r="AI26" s="5">
        <v>0</v>
      </c>
      <c r="AJ26" s="5">
        <v>2</v>
      </c>
      <c r="AK26" s="5">
        <v>2</v>
      </c>
      <c r="AL26" s="5">
        <v>1</v>
      </c>
      <c r="AM26" s="5">
        <v>2</v>
      </c>
      <c r="AN26" s="5">
        <v>4</v>
      </c>
      <c r="AO26" s="5">
        <v>6</v>
      </c>
      <c r="AP26" s="5">
        <v>1</v>
      </c>
      <c r="AQ26" s="5">
        <v>3</v>
      </c>
      <c r="AR26" s="5">
        <v>1</v>
      </c>
      <c r="AS26" s="5">
        <v>4</v>
      </c>
      <c r="AT26" s="5">
        <v>1</v>
      </c>
      <c r="AU26" s="7">
        <v>6</v>
      </c>
      <c r="AV26" s="7">
        <v>10</v>
      </c>
      <c r="AW26" s="7">
        <v>16</v>
      </c>
      <c r="AX26" s="7">
        <v>6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7">
        <v>0</v>
      </c>
      <c r="BL26" s="7">
        <v>0</v>
      </c>
      <c r="BM26" s="7">
        <v>0</v>
      </c>
      <c r="BN26" s="7">
        <v>0</v>
      </c>
      <c r="BO26" s="8">
        <v>10</v>
      </c>
      <c r="BP26" s="8">
        <v>10</v>
      </c>
      <c r="BQ26" s="8">
        <v>20</v>
      </c>
      <c r="BR26" s="8">
        <v>8</v>
      </c>
    </row>
    <row r="27" spans="1:70" x14ac:dyDescent="0.35">
      <c r="A27" s="5">
        <v>24</v>
      </c>
      <c r="B27" s="5" t="s">
        <v>323</v>
      </c>
      <c r="C27" s="5">
        <v>62020024</v>
      </c>
      <c r="D27" s="4" t="s">
        <v>120</v>
      </c>
      <c r="E27" s="4" t="s">
        <v>587</v>
      </c>
      <c r="F27" s="4" t="s">
        <v>538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4</v>
      </c>
      <c r="M27" s="5">
        <v>4</v>
      </c>
      <c r="N27" s="5">
        <v>1</v>
      </c>
      <c r="O27" s="5">
        <v>4</v>
      </c>
      <c r="P27" s="5">
        <v>3</v>
      </c>
      <c r="Q27" s="5">
        <v>7</v>
      </c>
      <c r="R27" s="5">
        <v>1</v>
      </c>
      <c r="S27" s="7">
        <v>4</v>
      </c>
      <c r="T27" s="7">
        <v>7</v>
      </c>
      <c r="U27" s="7">
        <v>11</v>
      </c>
      <c r="V27" s="7">
        <v>2</v>
      </c>
      <c r="W27" s="5">
        <v>3</v>
      </c>
      <c r="X27" s="5">
        <v>5</v>
      </c>
      <c r="Y27" s="5">
        <v>8</v>
      </c>
      <c r="Z27" s="5">
        <v>1</v>
      </c>
      <c r="AA27" s="5">
        <v>1</v>
      </c>
      <c r="AB27" s="5">
        <v>5</v>
      </c>
      <c r="AC27" s="5">
        <v>6</v>
      </c>
      <c r="AD27" s="5">
        <v>1</v>
      </c>
      <c r="AE27" s="5">
        <v>4</v>
      </c>
      <c r="AF27" s="5">
        <v>2</v>
      </c>
      <c r="AG27" s="5">
        <v>6</v>
      </c>
      <c r="AH27" s="5">
        <v>1</v>
      </c>
      <c r="AI27" s="5">
        <v>6</v>
      </c>
      <c r="AJ27" s="5">
        <v>5</v>
      </c>
      <c r="AK27" s="5">
        <v>11</v>
      </c>
      <c r="AL27" s="5">
        <v>1</v>
      </c>
      <c r="AM27" s="5">
        <v>6</v>
      </c>
      <c r="AN27" s="5">
        <v>1</v>
      </c>
      <c r="AO27" s="5">
        <v>7</v>
      </c>
      <c r="AP27" s="5">
        <v>1</v>
      </c>
      <c r="AQ27" s="5">
        <v>7</v>
      </c>
      <c r="AR27" s="5">
        <v>6</v>
      </c>
      <c r="AS27" s="5">
        <v>13</v>
      </c>
      <c r="AT27" s="5">
        <v>1</v>
      </c>
      <c r="AU27" s="7">
        <v>27</v>
      </c>
      <c r="AV27" s="7">
        <v>24</v>
      </c>
      <c r="AW27" s="7">
        <v>51</v>
      </c>
      <c r="AX27" s="7">
        <v>6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7">
        <v>0</v>
      </c>
      <c r="BL27" s="7">
        <v>0</v>
      </c>
      <c r="BM27" s="7">
        <v>0</v>
      </c>
      <c r="BN27" s="7">
        <v>0</v>
      </c>
      <c r="BO27" s="8">
        <v>31</v>
      </c>
      <c r="BP27" s="8">
        <v>31</v>
      </c>
      <c r="BQ27" s="8">
        <v>62</v>
      </c>
      <c r="BR27" s="8">
        <v>8</v>
      </c>
    </row>
    <row r="28" spans="1:70" x14ac:dyDescent="0.35">
      <c r="A28" s="5">
        <v>25</v>
      </c>
      <c r="B28" s="5" t="s">
        <v>324</v>
      </c>
      <c r="C28" s="5">
        <v>62020025</v>
      </c>
      <c r="D28" s="4" t="s">
        <v>121</v>
      </c>
      <c r="E28" s="4" t="s">
        <v>587</v>
      </c>
      <c r="F28" s="4" t="s">
        <v>538</v>
      </c>
      <c r="G28" s="5">
        <v>0</v>
      </c>
      <c r="H28" s="5">
        <v>0</v>
      </c>
      <c r="I28" s="5">
        <v>0</v>
      </c>
      <c r="J28" s="5">
        <v>0</v>
      </c>
      <c r="K28" s="5">
        <v>4</v>
      </c>
      <c r="L28" s="5">
        <v>0</v>
      </c>
      <c r="M28" s="5">
        <v>4</v>
      </c>
      <c r="N28" s="5">
        <v>1</v>
      </c>
      <c r="O28" s="5">
        <v>7</v>
      </c>
      <c r="P28" s="5">
        <v>2</v>
      </c>
      <c r="Q28" s="5">
        <v>9</v>
      </c>
      <c r="R28" s="5">
        <v>1</v>
      </c>
      <c r="S28" s="7">
        <v>11</v>
      </c>
      <c r="T28" s="7">
        <v>2</v>
      </c>
      <c r="U28" s="7">
        <v>13</v>
      </c>
      <c r="V28" s="7">
        <v>2</v>
      </c>
      <c r="W28" s="5">
        <v>5</v>
      </c>
      <c r="X28" s="5">
        <v>8</v>
      </c>
      <c r="Y28" s="5">
        <v>13</v>
      </c>
      <c r="Z28" s="5">
        <v>1</v>
      </c>
      <c r="AA28" s="5">
        <v>6</v>
      </c>
      <c r="AB28" s="5">
        <v>3</v>
      </c>
      <c r="AC28" s="5">
        <v>9</v>
      </c>
      <c r="AD28" s="5">
        <v>1</v>
      </c>
      <c r="AE28" s="5">
        <v>5</v>
      </c>
      <c r="AF28" s="5">
        <v>3</v>
      </c>
      <c r="AG28" s="5">
        <v>8</v>
      </c>
      <c r="AH28" s="5">
        <v>1</v>
      </c>
      <c r="AI28" s="5">
        <v>15</v>
      </c>
      <c r="AJ28" s="5">
        <v>4</v>
      </c>
      <c r="AK28" s="5">
        <v>19</v>
      </c>
      <c r="AL28" s="5">
        <v>1</v>
      </c>
      <c r="AM28" s="5">
        <v>3</v>
      </c>
      <c r="AN28" s="5">
        <v>7</v>
      </c>
      <c r="AO28" s="5">
        <v>10</v>
      </c>
      <c r="AP28" s="5">
        <v>1</v>
      </c>
      <c r="AQ28" s="5">
        <v>7</v>
      </c>
      <c r="AR28" s="5">
        <v>4</v>
      </c>
      <c r="AS28" s="5">
        <v>11</v>
      </c>
      <c r="AT28" s="5">
        <v>1</v>
      </c>
      <c r="AU28" s="7">
        <v>41</v>
      </c>
      <c r="AV28" s="7">
        <v>29</v>
      </c>
      <c r="AW28" s="7">
        <v>70</v>
      </c>
      <c r="AX28" s="7">
        <v>6</v>
      </c>
      <c r="AY28" s="5">
        <v>13</v>
      </c>
      <c r="AZ28" s="5">
        <v>11</v>
      </c>
      <c r="BA28" s="5">
        <v>24</v>
      </c>
      <c r="BB28" s="5">
        <v>1</v>
      </c>
      <c r="BC28" s="5">
        <v>6</v>
      </c>
      <c r="BD28" s="5">
        <v>6</v>
      </c>
      <c r="BE28" s="5">
        <v>12</v>
      </c>
      <c r="BF28" s="5">
        <v>1</v>
      </c>
      <c r="BG28" s="5">
        <v>6</v>
      </c>
      <c r="BH28" s="5">
        <v>12</v>
      </c>
      <c r="BI28" s="5">
        <v>18</v>
      </c>
      <c r="BJ28" s="5">
        <v>1</v>
      </c>
      <c r="BK28" s="7">
        <v>25</v>
      </c>
      <c r="BL28" s="7">
        <v>29</v>
      </c>
      <c r="BM28" s="7">
        <v>54</v>
      </c>
      <c r="BN28" s="7">
        <v>3</v>
      </c>
      <c r="BO28" s="8">
        <v>77</v>
      </c>
      <c r="BP28" s="8">
        <v>60</v>
      </c>
      <c r="BQ28" s="8">
        <v>137</v>
      </c>
      <c r="BR28" s="8">
        <v>11</v>
      </c>
    </row>
    <row r="29" spans="1:70" x14ac:dyDescent="0.35">
      <c r="A29" s="5">
        <v>26</v>
      </c>
      <c r="B29" s="5" t="s">
        <v>325</v>
      </c>
      <c r="C29" s="5">
        <v>62020026</v>
      </c>
      <c r="D29" s="4" t="s">
        <v>122</v>
      </c>
      <c r="E29" s="4" t="s">
        <v>587</v>
      </c>
      <c r="F29" s="4" t="s">
        <v>538</v>
      </c>
      <c r="G29" s="5">
        <v>0</v>
      </c>
      <c r="H29" s="5">
        <v>0</v>
      </c>
      <c r="I29" s="5">
        <v>0</v>
      </c>
      <c r="J29" s="5">
        <v>0</v>
      </c>
      <c r="K29" s="5">
        <v>5</v>
      </c>
      <c r="L29" s="5">
        <v>7</v>
      </c>
      <c r="M29" s="5">
        <v>12</v>
      </c>
      <c r="N29" s="5">
        <v>1</v>
      </c>
      <c r="O29" s="5">
        <v>7</v>
      </c>
      <c r="P29" s="5">
        <v>12</v>
      </c>
      <c r="Q29" s="5">
        <v>19</v>
      </c>
      <c r="R29" s="5">
        <v>1</v>
      </c>
      <c r="S29" s="7">
        <v>12</v>
      </c>
      <c r="T29" s="7">
        <v>19</v>
      </c>
      <c r="U29" s="7">
        <v>31</v>
      </c>
      <c r="V29" s="7">
        <v>2</v>
      </c>
      <c r="W29" s="5">
        <v>4</v>
      </c>
      <c r="X29" s="5">
        <v>6</v>
      </c>
      <c r="Y29" s="5">
        <v>10</v>
      </c>
      <c r="Z29" s="5">
        <v>1</v>
      </c>
      <c r="AA29" s="5">
        <v>6</v>
      </c>
      <c r="AB29" s="5">
        <v>7</v>
      </c>
      <c r="AC29" s="5">
        <v>13</v>
      </c>
      <c r="AD29" s="5">
        <v>1</v>
      </c>
      <c r="AE29" s="5">
        <v>7</v>
      </c>
      <c r="AF29" s="5">
        <v>10</v>
      </c>
      <c r="AG29" s="5">
        <v>17</v>
      </c>
      <c r="AH29" s="5">
        <v>1</v>
      </c>
      <c r="AI29" s="5">
        <v>7</v>
      </c>
      <c r="AJ29" s="5">
        <v>8</v>
      </c>
      <c r="AK29" s="5">
        <v>15</v>
      </c>
      <c r="AL29" s="5">
        <v>1</v>
      </c>
      <c r="AM29" s="5">
        <v>7</v>
      </c>
      <c r="AN29" s="5">
        <v>6</v>
      </c>
      <c r="AO29" s="5">
        <v>13</v>
      </c>
      <c r="AP29" s="5">
        <v>1</v>
      </c>
      <c r="AQ29" s="5">
        <v>8</v>
      </c>
      <c r="AR29" s="5">
        <v>9</v>
      </c>
      <c r="AS29" s="5">
        <v>17</v>
      </c>
      <c r="AT29" s="5">
        <v>1</v>
      </c>
      <c r="AU29" s="7">
        <v>39</v>
      </c>
      <c r="AV29" s="7">
        <v>46</v>
      </c>
      <c r="AW29" s="7">
        <v>85</v>
      </c>
      <c r="AX29" s="7">
        <v>6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7">
        <v>0</v>
      </c>
      <c r="BL29" s="7">
        <v>0</v>
      </c>
      <c r="BM29" s="7">
        <v>0</v>
      </c>
      <c r="BN29" s="7">
        <v>0</v>
      </c>
      <c r="BO29" s="8">
        <v>51</v>
      </c>
      <c r="BP29" s="8">
        <v>65</v>
      </c>
      <c r="BQ29" s="8">
        <v>116</v>
      </c>
      <c r="BR29" s="8">
        <v>8</v>
      </c>
    </row>
    <row r="30" spans="1:70" x14ac:dyDescent="0.35">
      <c r="A30" s="5">
        <v>27</v>
      </c>
      <c r="B30" s="5" t="s">
        <v>326</v>
      </c>
      <c r="C30" s="5">
        <v>62020027</v>
      </c>
      <c r="D30" s="4" t="s">
        <v>123</v>
      </c>
      <c r="E30" s="4" t="s">
        <v>587</v>
      </c>
      <c r="F30" s="4" t="s">
        <v>538</v>
      </c>
      <c r="G30" s="5">
        <v>0</v>
      </c>
      <c r="H30" s="5">
        <v>0</v>
      </c>
      <c r="I30" s="5">
        <v>0</v>
      </c>
      <c r="J30" s="5">
        <v>0</v>
      </c>
      <c r="K30" s="5">
        <v>13</v>
      </c>
      <c r="L30" s="5">
        <v>18</v>
      </c>
      <c r="M30" s="5">
        <v>31</v>
      </c>
      <c r="N30" s="5">
        <v>2</v>
      </c>
      <c r="O30" s="5">
        <v>17</v>
      </c>
      <c r="P30" s="5">
        <v>17</v>
      </c>
      <c r="Q30" s="5">
        <v>34</v>
      </c>
      <c r="R30" s="5">
        <v>2</v>
      </c>
      <c r="S30" s="7">
        <v>30</v>
      </c>
      <c r="T30" s="7">
        <v>35</v>
      </c>
      <c r="U30" s="7">
        <v>65</v>
      </c>
      <c r="V30" s="7">
        <v>4</v>
      </c>
      <c r="W30" s="5">
        <v>11</v>
      </c>
      <c r="X30" s="5">
        <v>9</v>
      </c>
      <c r="Y30" s="5">
        <v>20</v>
      </c>
      <c r="Z30" s="5">
        <v>1</v>
      </c>
      <c r="AA30" s="5">
        <v>14</v>
      </c>
      <c r="AB30" s="5">
        <v>13</v>
      </c>
      <c r="AC30" s="5">
        <v>27</v>
      </c>
      <c r="AD30" s="5">
        <v>1</v>
      </c>
      <c r="AE30" s="5">
        <v>14</v>
      </c>
      <c r="AF30" s="5">
        <v>9</v>
      </c>
      <c r="AG30" s="5">
        <v>23</v>
      </c>
      <c r="AH30" s="5">
        <v>1</v>
      </c>
      <c r="AI30" s="5">
        <v>8</v>
      </c>
      <c r="AJ30" s="5">
        <v>8</v>
      </c>
      <c r="AK30" s="5">
        <v>16</v>
      </c>
      <c r="AL30" s="5">
        <v>1</v>
      </c>
      <c r="AM30" s="5">
        <v>9</v>
      </c>
      <c r="AN30" s="5">
        <v>5</v>
      </c>
      <c r="AO30" s="5">
        <v>14</v>
      </c>
      <c r="AP30" s="5">
        <v>1</v>
      </c>
      <c r="AQ30" s="5">
        <v>5</v>
      </c>
      <c r="AR30" s="5">
        <v>9</v>
      </c>
      <c r="AS30" s="5">
        <v>14</v>
      </c>
      <c r="AT30" s="5">
        <v>1</v>
      </c>
      <c r="AU30" s="7">
        <v>61</v>
      </c>
      <c r="AV30" s="7">
        <v>53</v>
      </c>
      <c r="AW30" s="7">
        <v>114</v>
      </c>
      <c r="AX30" s="7">
        <v>6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7">
        <v>0</v>
      </c>
      <c r="BL30" s="7">
        <v>0</v>
      </c>
      <c r="BM30" s="7">
        <v>0</v>
      </c>
      <c r="BN30" s="7">
        <v>0</v>
      </c>
      <c r="BO30" s="8">
        <v>91</v>
      </c>
      <c r="BP30" s="8">
        <v>88</v>
      </c>
      <c r="BQ30" s="8">
        <v>179</v>
      </c>
      <c r="BR30" s="8">
        <v>10</v>
      </c>
    </row>
    <row r="31" spans="1:70" x14ac:dyDescent="0.35">
      <c r="A31" s="5">
        <v>28</v>
      </c>
      <c r="B31" s="5" t="s">
        <v>327</v>
      </c>
      <c r="C31" s="5">
        <v>62020028</v>
      </c>
      <c r="D31" s="4" t="s">
        <v>124</v>
      </c>
      <c r="E31" s="4" t="s">
        <v>588</v>
      </c>
      <c r="F31" s="4" t="s">
        <v>538</v>
      </c>
      <c r="G31" s="5">
        <v>1</v>
      </c>
      <c r="H31" s="5">
        <v>3</v>
      </c>
      <c r="I31" s="5">
        <v>4</v>
      </c>
      <c r="J31" s="5">
        <v>1</v>
      </c>
      <c r="K31" s="5">
        <v>4</v>
      </c>
      <c r="L31" s="5">
        <v>1</v>
      </c>
      <c r="M31" s="5">
        <v>5</v>
      </c>
      <c r="N31" s="5">
        <v>1</v>
      </c>
      <c r="O31" s="5">
        <v>7</v>
      </c>
      <c r="P31" s="5">
        <v>4</v>
      </c>
      <c r="Q31" s="5">
        <v>11</v>
      </c>
      <c r="R31" s="5">
        <v>1</v>
      </c>
      <c r="S31" s="7">
        <v>12</v>
      </c>
      <c r="T31" s="7">
        <v>8</v>
      </c>
      <c r="U31" s="7">
        <v>20</v>
      </c>
      <c r="V31" s="7">
        <v>3</v>
      </c>
      <c r="W31" s="5">
        <v>2</v>
      </c>
      <c r="X31" s="5">
        <v>3</v>
      </c>
      <c r="Y31" s="5">
        <v>5</v>
      </c>
      <c r="Z31" s="5">
        <v>1</v>
      </c>
      <c r="AA31" s="5">
        <v>5</v>
      </c>
      <c r="AB31" s="5">
        <v>5</v>
      </c>
      <c r="AC31" s="5">
        <v>10</v>
      </c>
      <c r="AD31" s="5">
        <v>1</v>
      </c>
      <c r="AE31" s="5">
        <v>7</v>
      </c>
      <c r="AF31" s="5">
        <v>4</v>
      </c>
      <c r="AG31" s="5">
        <v>11</v>
      </c>
      <c r="AH31" s="5">
        <v>1</v>
      </c>
      <c r="AI31" s="5">
        <v>5</v>
      </c>
      <c r="AJ31" s="5">
        <v>2</v>
      </c>
      <c r="AK31" s="5">
        <v>7</v>
      </c>
      <c r="AL31" s="5">
        <v>1</v>
      </c>
      <c r="AM31" s="5">
        <v>6</v>
      </c>
      <c r="AN31" s="5">
        <v>6</v>
      </c>
      <c r="AO31" s="5">
        <v>12</v>
      </c>
      <c r="AP31" s="5">
        <v>1</v>
      </c>
      <c r="AQ31" s="5">
        <v>6</v>
      </c>
      <c r="AR31" s="5">
        <v>4</v>
      </c>
      <c r="AS31" s="5">
        <v>10</v>
      </c>
      <c r="AT31" s="5">
        <v>1</v>
      </c>
      <c r="AU31" s="7">
        <v>31</v>
      </c>
      <c r="AV31" s="7">
        <v>24</v>
      </c>
      <c r="AW31" s="7">
        <v>55</v>
      </c>
      <c r="AX31" s="7">
        <v>6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7">
        <v>0</v>
      </c>
      <c r="BL31" s="7">
        <v>0</v>
      </c>
      <c r="BM31" s="7">
        <v>0</v>
      </c>
      <c r="BN31" s="7">
        <v>0</v>
      </c>
      <c r="BO31" s="8">
        <v>43</v>
      </c>
      <c r="BP31" s="8">
        <v>32</v>
      </c>
      <c r="BQ31" s="8">
        <v>75</v>
      </c>
      <c r="BR31" s="8">
        <v>9</v>
      </c>
    </row>
    <row r="32" spans="1:70" x14ac:dyDescent="0.35">
      <c r="A32" s="5">
        <v>29</v>
      </c>
      <c r="B32" s="5" t="s">
        <v>328</v>
      </c>
      <c r="C32" s="5">
        <v>62020029</v>
      </c>
      <c r="D32" s="4" t="s">
        <v>125</v>
      </c>
      <c r="E32" s="4" t="s">
        <v>588</v>
      </c>
      <c r="F32" s="4" t="s">
        <v>538</v>
      </c>
      <c r="G32" s="5">
        <v>0</v>
      </c>
      <c r="H32" s="5">
        <v>0</v>
      </c>
      <c r="I32" s="5">
        <v>0</v>
      </c>
      <c r="J32" s="5">
        <v>0</v>
      </c>
      <c r="K32" s="5">
        <v>5</v>
      </c>
      <c r="L32" s="5">
        <v>7</v>
      </c>
      <c r="M32" s="5">
        <v>12</v>
      </c>
      <c r="N32" s="5">
        <v>1</v>
      </c>
      <c r="O32" s="5">
        <v>14</v>
      </c>
      <c r="P32" s="5">
        <v>6</v>
      </c>
      <c r="Q32" s="5">
        <v>20</v>
      </c>
      <c r="R32" s="5">
        <v>1</v>
      </c>
      <c r="S32" s="7">
        <v>19</v>
      </c>
      <c r="T32" s="7">
        <v>13</v>
      </c>
      <c r="U32" s="7">
        <v>32</v>
      </c>
      <c r="V32" s="7">
        <v>2</v>
      </c>
      <c r="W32" s="5">
        <v>6</v>
      </c>
      <c r="X32" s="5">
        <v>6</v>
      </c>
      <c r="Y32" s="5">
        <v>12</v>
      </c>
      <c r="Z32" s="5">
        <v>1</v>
      </c>
      <c r="AA32" s="5">
        <v>3</v>
      </c>
      <c r="AB32" s="5">
        <v>0</v>
      </c>
      <c r="AC32" s="5">
        <v>3</v>
      </c>
      <c r="AD32" s="5">
        <v>1</v>
      </c>
      <c r="AE32" s="5">
        <v>5</v>
      </c>
      <c r="AF32" s="5">
        <v>9</v>
      </c>
      <c r="AG32" s="5">
        <v>14</v>
      </c>
      <c r="AH32" s="5">
        <v>1</v>
      </c>
      <c r="AI32" s="5">
        <v>6</v>
      </c>
      <c r="AJ32" s="5">
        <v>10</v>
      </c>
      <c r="AK32" s="5">
        <v>16</v>
      </c>
      <c r="AL32" s="5">
        <v>1</v>
      </c>
      <c r="AM32" s="5">
        <v>4</v>
      </c>
      <c r="AN32" s="5">
        <v>13</v>
      </c>
      <c r="AO32" s="5">
        <v>17</v>
      </c>
      <c r="AP32" s="5">
        <v>1</v>
      </c>
      <c r="AQ32" s="5">
        <v>8</v>
      </c>
      <c r="AR32" s="5">
        <v>5</v>
      </c>
      <c r="AS32" s="5">
        <v>13</v>
      </c>
      <c r="AT32" s="5">
        <v>1</v>
      </c>
      <c r="AU32" s="7">
        <v>32</v>
      </c>
      <c r="AV32" s="7">
        <v>43</v>
      </c>
      <c r="AW32" s="7">
        <v>75</v>
      </c>
      <c r="AX32" s="7">
        <v>6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7">
        <v>0</v>
      </c>
      <c r="BL32" s="7">
        <v>0</v>
      </c>
      <c r="BM32" s="7">
        <v>0</v>
      </c>
      <c r="BN32" s="7">
        <v>0</v>
      </c>
      <c r="BO32" s="8">
        <v>51</v>
      </c>
      <c r="BP32" s="8">
        <v>56</v>
      </c>
      <c r="BQ32" s="8">
        <v>107</v>
      </c>
      <c r="BR32" s="8">
        <v>8</v>
      </c>
    </row>
    <row r="33" spans="1:70" x14ac:dyDescent="0.35">
      <c r="A33" s="5">
        <v>30</v>
      </c>
      <c r="B33" s="5" t="s">
        <v>329</v>
      </c>
      <c r="C33" s="5">
        <v>62020030</v>
      </c>
      <c r="D33" s="4" t="s">
        <v>126</v>
      </c>
      <c r="E33" s="4" t="s">
        <v>588</v>
      </c>
      <c r="F33" s="4" t="s">
        <v>538</v>
      </c>
      <c r="G33" s="5">
        <v>0</v>
      </c>
      <c r="H33" s="5">
        <v>0</v>
      </c>
      <c r="I33" s="5">
        <v>0</v>
      </c>
      <c r="J33" s="5">
        <v>0</v>
      </c>
      <c r="K33" s="5">
        <v>10</v>
      </c>
      <c r="L33" s="5">
        <v>4</v>
      </c>
      <c r="M33" s="5">
        <v>14</v>
      </c>
      <c r="N33" s="5">
        <v>1</v>
      </c>
      <c r="O33" s="5">
        <v>6</v>
      </c>
      <c r="P33" s="5">
        <v>7</v>
      </c>
      <c r="Q33" s="5">
        <v>13</v>
      </c>
      <c r="R33" s="5">
        <v>1</v>
      </c>
      <c r="S33" s="7">
        <v>16</v>
      </c>
      <c r="T33" s="7">
        <v>11</v>
      </c>
      <c r="U33" s="7">
        <v>27</v>
      </c>
      <c r="V33" s="7">
        <v>2</v>
      </c>
      <c r="W33" s="5">
        <v>6</v>
      </c>
      <c r="X33" s="5">
        <v>6</v>
      </c>
      <c r="Y33" s="5">
        <v>12</v>
      </c>
      <c r="Z33" s="5">
        <v>1</v>
      </c>
      <c r="AA33" s="5">
        <v>4</v>
      </c>
      <c r="AB33" s="5">
        <v>6</v>
      </c>
      <c r="AC33" s="5">
        <v>10</v>
      </c>
      <c r="AD33" s="5">
        <v>1</v>
      </c>
      <c r="AE33" s="5">
        <v>8</v>
      </c>
      <c r="AF33" s="5">
        <v>9</v>
      </c>
      <c r="AG33" s="5">
        <v>17</v>
      </c>
      <c r="AH33" s="5">
        <v>1</v>
      </c>
      <c r="AI33" s="5">
        <v>10</v>
      </c>
      <c r="AJ33" s="5">
        <v>10</v>
      </c>
      <c r="AK33" s="5">
        <v>20</v>
      </c>
      <c r="AL33" s="5">
        <v>1</v>
      </c>
      <c r="AM33" s="5">
        <v>6</v>
      </c>
      <c r="AN33" s="5">
        <v>5</v>
      </c>
      <c r="AO33" s="5">
        <v>11</v>
      </c>
      <c r="AP33" s="5">
        <v>1</v>
      </c>
      <c r="AQ33" s="5">
        <v>13</v>
      </c>
      <c r="AR33" s="5">
        <v>11</v>
      </c>
      <c r="AS33" s="5">
        <v>24</v>
      </c>
      <c r="AT33" s="5">
        <v>1</v>
      </c>
      <c r="AU33" s="7">
        <v>47</v>
      </c>
      <c r="AV33" s="7">
        <v>47</v>
      </c>
      <c r="AW33" s="7">
        <v>94</v>
      </c>
      <c r="AX33" s="7">
        <v>6</v>
      </c>
      <c r="AY33" s="5">
        <v>8</v>
      </c>
      <c r="AZ33" s="5">
        <v>6</v>
      </c>
      <c r="BA33" s="5">
        <v>14</v>
      </c>
      <c r="BB33" s="5">
        <v>1</v>
      </c>
      <c r="BC33" s="5">
        <v>7</v>
      </c>
      <c r="BD33" s="5">
        <v>11</v>
      </c>
      <c r="BE33" s="5">
        <v>18</v>
      </c>
      <c r="BF33" s="5">
        <v>1</v>
      </c>
      <c r="BG33" s="5">
        <v>9</v>
      </c>
      <c r="BH33" s="5">
        <v>10</v>
      </c>
      <c r="BI33" s="5">
        <v>19</v>
      </c>
      <c r="BJ33" s="5">
        <v>1</v>
      </c>
      <c r="BK33" s="7">
        <v>24</v>
      </c>
      <c r="BL33" s="7">
        <v>27</v>
      </c>
      <c r="BM33" s="7">
        <v>51</v>
      </c>
      <c r="BN33" s="7">
        <v>3</v>
      </c>
      <c r="BO33" s="8">
        <v>87</v>
      </c>
      <c r="BP33" s="8">
        <v>85</v>
      </c>
      <c r="BQ33" s="8">
        <v>172</v>
      </c>
      <c r="BR33" s="8">
        <v>11</v>
      </c>
    </row>
    <row r="34" spans="1:70" x14ac:dyDescent="0.35">
      <c r="A34" s="5">
        <v>31</v>
      </c>
      <c r="B34" s="5" t="s">
        <v>330</v>
      </c>
      <c r="C34" s="5">
        <v>62020031</v>
      </c>
      <c r="D34" s="4" t="s">
        <v>127</v>
      </c>
      <c r="E34" s="4" t="s">
        <v>588</v>
      </c>
      <c r="F34" s="4" t="s">
        <v>538</v>
      </c>
      <c r="G34" s="5">
        <v>0</v>
      </c>
      <c r="H34" s="5">
        <v>0</v>
      </c>
      <c r="I34" s="5">
        <v>0</v>
      </c>
      <c r="J34" s="5">
        <v>0</v>
      </c>
      <c r="K34" s="5">
        <v>1</v>
      </c>
      <c r="L34" s="5">
        <v>1</v>
      </c>
      <c r="M34" s="5">
        <v>2</v>
      </c>
      <c r="N34" s="5">
        <v>1</v>
      </c>
      <c r="O34" s="5">
        <v>4</v>
      </c>
      <c r="P34" s="5">
        <v>3</v>
      </c>
      <c r="Q34" s="5">
        <v>7</v>
      </c>
      <c r="R34" s="5">
        <v>1</v>
      </c>
      <c r="S34" s="7">
        <v>5</v>
      </c>
      <c r="T34" s="7">
        <v>4</v>
      </c>
      <c r="U34" s="7">
        <v>9</v>
      </c>
      <c r="V34" s="7">
        <v>2</v>
      </c>
      <c r="W34" s="5">
        <v>4</v>
      </c>
      <c r="X34" s="5">
        <v>3</v>
      </c>
      <c r="Y34" s="5">
        <v>7</v>
      </c>
      <c r="Z34" s="5">
        <v>1</v>
      </c>
      <c r="AA34" s="5">
        <v>2</v>
      </c>
      <c r="AB34" s="5">
        <v>4</v>
      </c>
      <c r="AC34" s="5">
        <v>6</v>
      </c>
      <c r="AD34" s="5">
        <v>1</v>
      </c>
      <c r="AE34" s="5">
        <v>1</v>
      </c>
      <c r="AF34" s="5">
        <v>5</v>
      </c>
      <c r="AG34" s="5">
        <v>6</v>
      </c>
      <c r="AH34" s="5">
        <v>1</v>
      </c>
      <c r="AI34" s="5">
        <v>7</v>
      </c>
      <c r="AJ34" s="5">
        <v>0</v>
      </c>
      <c r="AK34" s="5">
        <v>7</v>
      </c>
      <c r="AL34" s="5">
        <v>1</v>
      </c>
      <c r="AM34" s="5">
        <v>9</v>
      </c>
      <c r="AN34" s="5">
        <v>2</v>
      </c>
      <c r="AO34" s="5">
        <v>11</v>
      </c>
      <c r="AP34" s="5">
        <v>1</v>
      </c>
      <c r="AQ34" s="5">
        <v>6</v>
      </c>
      <c r="AR34" s="5">
        <v>7</v>
      </c>
      <c r="AS34" s="5">
        <v>13</v>
      </c>
      <c r="AT34" s="5">
        <v>1</v>
      </c>
      <c r="AU34" s="7">
        <v>29</v>
      </c>
      <c r="AV34" s="7">
        <v>21</v>
      </c>
      <c r="AW34" s="7">
        <v>50</v>
      </c>
      <c r="AX34" s="7">
        <v>6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7">
        <v>0</v>
      </c>
      <c r="BL34" s="7">
        <v>0</v>
      </c>
      <c r="BM34" s="7">
        <v>0</v>
      </c>
      <c r="BN34" s="7">
        <v>0</v>
      </c>
      <c r="BO34" s="8">
        <v>34</v>
      </c>
      <c r="BP34" s="8">
        <v>25</v>
      </c>
      <c r="BQ34" s="8">
        <v>59</v>
      </c>
      <c r="BR34" s="8">
        <v>8</v>
      </c>
    </row>
    <row r="35" spans="1:70" x14ac:dyDescent="0.35">
      <c r="A35" s="5">
        <v>32</v>
      </c>
      <c r="B35" s="5" t="s">
        <v>331</v>
      </c>
      <c r="C35" s="5">
        <v>62020032</v>
      </c>
      <c r="D35" s="4" t="s">
        <v>128</v>
      </c>
      <c r="E35" s="4" t="s">
        <v>588</v>
      </c>
      <c r="F35" s="4" t="s">
        <v>538</v>
      </c>
      <c r="G35" s="5">
        <v>0</v>
      </c>
      <c r="H35" s="5">
        <v>0</v>
      </c>
      <c r="I35" s="5">
        <v>0</v>
      </c>
      <c r="J35" s="5">
        <v>0</v>
      </c>
      <c r="K35" s="5">
        <v>8</v>
      </c>
      <c r="L35" s="5">
        <v>6</v>
      </c>
      <c r="M35" s="5">
        <v>14</v>
      </c>
      <c r="N35" s="5">
        <v>1</v>
      </c>
      <c r="O35" s="5">
        <v>10</v>
      </c>
      <c r="P35" s="5">
        <v>4</v>
      </c>
      <c r="Q35" s="5">
        <v>14</v>
      </c>
      <c r="R35" s="5">
        <v>1</v>
      </c>
      <c r="S35" s="7">
        <v>18</v>
      </c>
      <c r="T35" s="7">
        <v>10</v>
      </c>
      <c r="U35" s="7">
        <v>28</v>
      </c>
      <c r="V35" s="7">
        <v>2</v>
      </c>
      <c r="W35" s="5">
        <v>8</v>
      </c>
      <c r="X35" s="5">
        <v>5</v>
      </c>
      <c r="Y35" s="5">
        <v>13</v>
      </c>
      <c r="Z35" s="5">
        <v>1</v>
      </c>
      <c r="AA35" s="5">
        <v>11</v>
      </c>
      <c r="AB35" s="5">
        <v>8</v>
      </c>
      <c r="AC35" s="5">
        <v>19</v>
      </c>
      <c r="AD35" s="5">
        <v>1</v>
      </c>
      <c r="AE35" s="5">
        <v>11</v>
      </c>
      <c r="AF35" s="5">
        <v>5</v>
      </c>
      <c r="AG35" s="5">
        <v>16</v>
      </c>
      <c r="AH35" s="5">
        <v>1</v>
      </c>
      <c r="AI35" s="5">
        <v>6</v>
      </c>
      <c r="AJ35" s="5">
        <v>8</v>
      </c>
      <c r="AK35" s="5">
        <v>14</v>
      </c>
      <c r="AL35" s="5">
        <v>1</v>
      </c>
      <c r="AM35" s="5">
        <v>8</v>
      </c>
      <c r="AN35" s="5">
        <v>7</v>
      </c>
      <c r="AO35" s="5">
        <v>15</v>
      </c>
      <c r="AP35" s="5">
        <v>1</v>
      </c>
      <c r="AQ35" s="5">
        <v>8</v>
      </c>
      <c r="AR35" s="5">
        <v>7</v>
      </c>
      <c r="AS35" s="5">
        <v>15</v>
      </c>
      <c r="AT35" s="5">
        <v>1</v>
      </c>
      <c r="AU35" s="7">
        <v>52</v>
      </c>
      <c r="AV35" s="7">
        <v>40</v>
      </c>
      <c r="AW35" s="7">
        <v>92</v>
      </c>
      <c r="AX35" s="7">
        <v>6</v>
      </c>
      <c r="AY35" s="5">
        <v>8</v>
      </c>
      <c r="AZ35" s="5">
        <v>7</v>
      </c>
      <c r="BA35" s="5">
        <v>15</v>
      </c>
      <c r="BB35" s="5">
        <v>1</v>
      </c>
      <c r="BC35" s="5">
        <v>6</v>
      </c>
      <c r="BD35" s="5">
        <v>12</v>
      </c>
      <c r="BE35" s="5">
        <v>18</v>
      </c>
      <c r="BF35" s="5">
        <v>1</v>
      </c>
      <c r="BG35" s="5">
        <v>3</v>
      </c>
      <c r="BH35" s="5">
        <v>7</v>
      </c>
      <c r="BI35" s="5">
        <v>10</v>
      </c>
      <c r="BJ35" s="5">
        <v>1</v>
      </c>
      <c r="BK35" s="7">
        <v>17</v>
      </c>
      <c r="BL35" s="7">
        <v>26</v>
      </c>
      <c r="BM35" s="7">
        <v>43</v>
      </c>
      <c r="BN35" s="7">
        <v>3</v>
      </c>
      <c r="BO35" s="8">
        <v>87</v>
      </c>
      <c r="BP35" s="8">
        <v>76</v>
      </c>
      <c r="BQ35" s="8">
        <v>163</v>
      </c>
      <c r="BR35" s="8">
        <v>11</v>
      </c>
    </row>
    <row r="36" spans="1:70" x14ac:dyDescent="0.35">
      <c r="A36" s="5">
        <v>33</v>
      </c>
      <c r="B36" s="5" t="s">
        <v>332</v>
      </c>
      <c r="C36" s="5">
        <v>62020033</v>
      </c>
      <c r="D36" s="4" t="s">
        <v>129</v>
      </c>
      <c r="E36" s="4" t="s">
        <v>588</v>
      </c>
      <c r="F36" s="4" t="s">
        <v>538</v>
      </c>
      <c r="G36" s="5">
        <v>0</v>
      </c>
      <c r="H36" s="5">
        <v>0</v>
      </c>
      <c r="I36" s="5">
        <v>0</v>
      </c>
      <c r="J36" s="5">
        <v>0</v>
      </c>
      <c r="K36" s="5">
        <v>6</v>
      </c>
      <c r="L36" s="5">
        <v>4</v>
      </c>
      <c r="M36" s="5">
        <v>10</v>
      </c>
      <c r="N36" s="5">
        <v>1</v>
      </c>
      <c r="O36" s="5">
        <v>9</v>
      </c>
      <c r="P36" s="5">
        <v>4</v>
      </c>
      <c r="Q36" s="5">
        <v>13</v>
      </c>
      <c r="R36" s="5">
        <v>1</v>
      </c>
      <c r="S36" s="7">
        <v>15</v>
      </c>
      <c r="T36" s="7">
        <v>8</v>
      </c>
      <c r="U36" s="7">
        <v>23</v>
      </c>
      <c r="V36" s="7">
        <v>2</v>
      </c>
      <c r="W36" s="5">
        <v>9</v>
      </c>
      <c r="X36" s="5">
        <v>4</v>
      </c>
      <c r="Y36" s="5">
        <v>13</v>
      </c>
      <c r="Z36" s="5">
        <v>1</v>
      </c>
      <c r="AA36" s="5">
        <v>10</v>
      </c>
      <c r="AB36" s="5">
        <v>5</v>
      </c>
      <c r="AC36" s="5">
        <v>15</v>
      </c>
      <c r="AD36" s="5">
        <v>1</v>
      </c>
      <c r="AE36" s="5">
        <v>9</v>
      </c>
      <c r="AF36" s="5">
        <v>6</v>
      </c>
      <c r="AG36" s="5">
        <v>15</v>
      </c>
      <c r="AH36" s="5">
        <v>1</v>
      </c>
      <c r="AI36" s="5">
        <v>1</v>
      </c>
      <c r="AJ36" s="5">
        <v>8</v>
      </c>
      <c r="AK36" s="5">
        <v>9</v>
      </c>
      <c r="AL36" s="5">
        <v>1</v>
      </c>
      <c r="AM36" s="5">
        <v>11</v>
      </c>
      <c r="AN36" s="5">
        <v>5</v>
      </c>
      <c r="AO36" s="5">
        <v>16</v>
      </c>
      <c r="AP36" s="5">
        <v>1</v>
      </c>
      <c r="AQ36" s="5">
        <v>4</v>
      </c>
      <c r="AR36" s="5">
        <v>6</v>
      </c>
      <c r="AS36" s="5">
        <v>10</v>
      </c>
      <c r="AT36" s="5">
        <v>1</v>
      </c>
      <c r="AU36" s="7">
        <v>44</v>
      </c>
      <c r="AV36" s="7">
        <v>34</v>
      </c>
      <c r="AW36" s="7">
        <v>78</v>
      </c>
      <c r="AX36" s="7">
        <v>6</v>
      </c>
      <c r="AY36" s="5">
        <v>8</v>
      </c>
      <c r="AZ36" s="5">
        <v>8</v>
      </c>
      <c r="BA36" s="5">
        <v>16</v>
      </c>
      <c r="BB36" s="5">
        <v>1</v>
      </c>
      <c r="BC36" s="5">
        <v>11</v>
      </c>
      <c r="BD36" s="5">
        <v>7</v>
      </c>
      <c r="BE36" s="5">
        <v>18</v>
      </c>
      <c r="BF36" s="5">
        <v>1</v>
      </c>
      <c r="BG36" s="5">
        <v>7</v>
      </c>
      <c r="BH36" s="5">
        <v>6</v>
      </c>
      <c r="BI36" s="5">
        <v>13</v>
      </c>
      <c r="BJ36" s="5">
        <v>1</v>
      </c>
      <c r="BK36" s="7">
        <v>26</v>
      </c>
      <c r="BL36" s="7">
        <v>21</v>
      </c>
      <c r="BM36" s="7">
        <v>47</v>
      </c>
      <c r="BN36" s="7">
        <v>3</v>
      </c>
      <c r="BO36" s="8">
        <v>85</v>
      </c>
      <c r="BP36" s="8">
        <v>63</v>
      </c>
      <c r="BQ36" s="8">
        <v>148</v>
      </c>
      <c r="BR36" s="8">
        <v>11</v>
      </c>
    </row>
    <row r="37" spans="1:70" x14ac:dyDescent="0.35">
      <c r="A37" s="5">
        <v>34</v>
      </c>
      <c r="B37" s="5" t="s">
        <v>333</v>
      </c>
      <c r="C37" s="5">
        <v>62020034</v>
      </c>
      <c r="D37" s="4" t="s">
        <v>130</v>
      </c>
      <c r="E37" s="4" t="s">
        <v>588</v>
      </c>
      <c r="F37" s="4" t="s">
        <v>538</v>
      </c>
      <c r="G37" s="5">
        <v>2</v>
      </c>
      <c r="H37" s="5">
        <v>0</v>
      </c>
      <c r="I37" s="5">
        <v>2</v>
      </c>
      <c r="J37" s="5">
        <v>1</v>
      </c>
      <c r="K37" s="5">
        <v>1</v>
      </c>
      <c r="L37" s="5">
        <v>1</v>
      </c>
      <c r="M37" s="5">
        <v>2</v>
      </c>
      <c r="N37" s="5">
        <v>1</v>
      </c>
      <c r="O37" s="5">
        <v>3</v>
      </c>
      <c r="P37" s="5">
        <v>0</v>
      </c>
      <c r="Q37" s="5">
        <v>3</v>
      </c>
      <c r="R37" s="5">
        <v>1</v>
      </c>
      <c r="S37" s="7">
        <v>6</v>
      </c>
      <c r="T37" s="7">
        <v>1</v>
      </c>
      <c r="U37" s="7">
        <v>7</v>
      </c>
      <c r="V37" s="7">
        <v>3</v>
      </c>
      <c r="W37" s="5">
        <v>1</v>
      </c>
      <c r="X37" s="5">
        <v>0</v>
      </c>
      <c r="Y37" s="5">
        <v>1</v>
      </c>
      <c r="Z37" s="5">
        <v>1</v>
      </c>
      <c r="AA37" s="5">
        <v>4</v>
      </c>
      <c r="AB37" s="5">
        <v>5</v>
      </c>
      <c r="AC37" s="5">
        <v>9</v>
      </c>
      <c r="AD37" s="5">
        <v>1</v>
      </c>
      <c r="AE37" s="5">
        <v>0</v>
      </c>
      <c r="AF37" s="5">
        <v>1</v>
      </c>
      <c r="AG37" s="5">
        <v>1</v>
      </c>
      <c r="AH37" s="5">
        <v>1</v>
      </c>
      <c r="AI37" s="5">
        <v>2</v>
      </c>
      <c r="AJ37" s="5">
        <v>2</v>
      </c>
      <c r="AK37" s="5">
        <v>4</v>
      </c>
      <c r="AL37" s="5">
        <v>1</v>
      </c>
      <c r="AM37" s="5">
        <v>4</v>
      </c>
      <c r="AN37" s="5">
        <v>0</v>
      </c>
      <c r="AO37" s="5">
        <v>4</v>
      </c>
      <c r="AP37" s="5">
        <v>1</v>
      </c>
      <c r="AQ37" s="5">
        <v>0</v>
      </c>
      <c r="AR37" s="5">
        <v>0</v>
      </c>
      <c r="AS37" s="5">
        <v>0</v>
      </c>
      <c r="AT37" s="5">
        <v>0</v>
      </c>
      <c r="AU37" s="7">
        <v>11</v>
      </c>
      <c r="AV37" s="7">
        <v>8</v>
      </c>
      <c r="AW37" s="7">
        <v>19</v>
      </c>
      <c r="AX37" s="7">
        <v>5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7">
        <v>0</v>
      </c>
      <c r="BL37" s="7">
        <v>0</v>
      </c>
      <c r="BM37" s="7">
        <v>0</v>
      </c>
      <c r="BN37" s="7">
        <v>0</v>
      </c>
      <c r="BO37" s="8">
        <v>17</v>
      </c>
      <c r="BP37" s="8">
        <v>9</v>
      </c>
      <c r="BQ37" s="8">
        <v>26</v>
      </c>
      <c r="BR37" s="8">
        <v>8</v>
      </c>
    </row>
    <row r="38" spans="1:70" x14ac:dyDescent="0.35">
      <c r="A38" s="5">
        <v>35</v>
      </c>
      <c r="B38" s="5" t="s">
        <v>334</v>
      </c>
      <c r="C38" s="5">
        <v>62020036</v>
      </c>
      <c r="D38" s="4" t="s">
        <v>131</v>
      </c>
      <c r="E38" s="4" t="s">
        <v>589</v>
      </c>
      <c r="F38" s="4" t="s">
        <v>543</v>
      </c>
      <c r="G38" s="5">
        <v>0</v>
      </c>
      <c r="H38" s="5">
        <v>0</v>
      </c>
      <c r="I38" s="5">
        <v>0</v>
      </c>
      <c r="J38" s="5">
        <v>0</v>
      </c>
      <c r="K38" s="5">
        <v>1</v>
      </c>
      <c r="L38" s="5">
        <v>1</v>
      </c>
      <c r="M38" s="5">
        <v>2</v>
      </c>
      <c r="N38" s="5">
        <v>1</v>
      </c>
      <c r="O38" s="5">
        <v>1</v>
      </c>
      <c r="P38" s="5">
        <v>3</v>
      </c>
      <c r="Q38" s="5">
        <v>4</v>
      </c>
      <c r="R38" s="5">
        <v>1</v>
      </c>
      <c r="S38" s="7">
        <v>2</v>
      </c>
      <c r="T38" s="7">
        <v>4</v>
      </c>
      <c r="U38" s="7">
        <v>6</v>
      </c>
      <c r="V38" s="7">
        <v>2</v>
      </c>
      <c r="W38" s="5">
        <v>3</v>
      </c>
      <c r="X38" s="5">
        <v>2</v>
      </c>
      <c r="Y38" s="5">
        <v>5</v>
      </c>
      <c r="Z38" s="5">
        <v>1</v>
      </c>
      <c r="AA38" s="5">
        <v>4</v>
      </c>
      <c r="AB38" s="5">
        <v>6</v>
      </c>
      <c r="AC38" s="5">
        <v>10</v>
      </c>
      <c r="AD38" s="5">
        <v>1</v>
      </c>
      <c r="AE38" s="5">
        <v>1</v>
      </c>
      <c r="AF38" s="5">
        <v>2</v>
      </c>
      <c r="AG38" s="5">
        <v>3</v>
      </c>
      <c r="AH38" s="5">
        <v>1</v>
      </c>
      <c r="AI38" s="5">
        <v>2</v>
      </c>
      <c r="AJ38" s="5">
        <v>1</v>
      </c>
      <c r="AK38" s="5">
        <v>3</v>
      </c>
      <c r="AL38" s="5">
        <v>1</v>
      </c>
      <c r="AM38" s="5">
        <v>4</v>
      </c>
      <c r="AN38" s="5">
        <v>2</v>
      </c>
      <c r="AO38" s="5">
        <v>6</v>
      </c>
      <c r="AP38" s="5">
        <v>1</v>
      </c>
      <c r="AQ38" s="5">
        <v>2</v>
      </c>
      <c r="AR38" s="5">
        <v>8</v>
      </c>
      <c r="AS38" s="5">
        <v>10</v>
      </c>
      <c r="AT38" s="5">
        <v>1</v>
      </c>
      <c r="AU38" s="7">
        <v>16</v>
      </c>
      <c r="AV38" s="7">
        <v>21</v>
      </c>
      <c r="AW38" s="7">
        <v>37</v>
      </c>
      <c r="AX38" s="7">
        <v>6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7">
        <v>0</v>
      </c>
      <c r="BL38" s="7">
        <v>0</v>
      </c>
      <c r="BM38" s="7">
        <v>0</v>
      </c>
      <c r="BN38" s="7">
        <v>0</v>
      </c>
      <c r="BO38" s="8">
        <v>18</v>
      </c>
      <c r="BP38" s="8">
        <v>25</v>
      </c>
      <c r="BQ38" s="8">
        <v>43</v>
      </c>
      <c r="BR38" s="8">
        <v>8</v>
      </c>
    </row>
    <row r="39" spans="1:70" x14ac:dyDescent="0.35">
      <c r="A39" s="5">
        <v>36</v>
      </c>
      <c r="B39" s="5" t="s">
        <v>335</v>
      </c>
      <c r="C39" s="5">
        <v>62020037</v>
      </c>
      <c r="D39" s="4" t="s">
        <v>132</v>
      </c>
      <c r="E39" s="4" t="s">
        <v>589</v>
      </c>
      <c r="F39" s="4" t="s">
        <v>543</v>
      </c>
      <c r="G39" s="5">
        <v>2</v>
      </c>
      <c r="H39" s="5">
        <v>9</v>
      </c>
      <c r="I39" s="5">
        <v>11</v>
      </c>
      <c r="J39" s="5">
        <v>1</v>
      </c>
      <c r="K39" s="5">
        <v>2</v>
      </c>
      <c r="L39" s="5">
        <v>4</v>
      </c>
      <c r="M39" s="5">
        <v>6</v>
      </c>
      <c r="N39" s="5">
        <v>1</v>
      </c>
      <c r="O39" s="5">
        <v>2</v>
      </c>
      <c r="P39" s="5">
        <v>2</v>
      </c>
      <c r="Q39" s="5">
        <v>4</v>
      </c>
      <c r="R39" s="5">
        <v>1</v>
      </c>
      <c r="S39" s="7">
        <v>6</v>
      </c>
      <c r="T39" s="7">
        <v>15</v>
      </c>
      <c r="U39" s="7">
        <v>21</v>
      </c>
      <c r="V39" s="7">
        <v>3</v>
      </c>
      <c r="W39" s="5">
        <v>7</v>
      </c>
      <c r="X39" s="5">
        <v>5</v>
      </c>
      <c r="Y39" s="5">
        <v>12</v>
      </c>
      <c r="Z39" s="5">
        <v>1</v>
      </c>
      <c r="AA39" s="5">
        <v>9</v>
      </c>
      <c r="AB39" s="5">
        <v>3</v>
      </c>
      <c r="AC39" s="5">
        <v>12</v>
      </c>
      <c r="AD39" s="5">
        <v>1</v>
      </c>
      <c r="AE39" s="5">
        <v>8</v>
      </c>
      <c r="AF39" s="5">
        <v>6</v>
      </c>
      <c r="AG39" s="5">
        <v>14</v>
      </c>
      <c r="AH39" s="5">
        <v>1</v>
      </c>
      <c r="AI39" s="5">
        <v>9</v>
      </c>
      <c r="AJ39" s="5">
        <v>4</v>
      </c>
      <c r="AK39" s="5">
        <v>13</v>
      </c>
      <c r="AL39" s="5">
        <v>1</v>
      </c>
      <c r="AM39" s="5">
        <v>9</v>
      </c>
      <c r="AN39" s="5">
        <v>9</v>
      </c>
      <c r="AO39" s="5">
        <v>18</v>
      </c>
      <c r="AP39" s="5">
        <v>1</v>
      </c>
      <c r="AQ39" s="5">
        <v>4</v>
      </c>
      <c r="AR39" s="5">
        <v>8</v>
      </c>
      <c r="AS39" s="5">
        <v>12</v>
      </c>
      <c r="AT39" s="5">
        <v>1</v>
      </c>
      <c r="AU39" s="7">
        <v>46</v>
      </c>
      <c r="AV39" s="7">
        <v>35</v>
      </c>
      <c r="AW39" s="7">
        <v>81</v>
      </c>
      <c r="AX39" s="7">
        <v>6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7">
        <v>0</v>
      </c>
      <c r="BL39" s="7">
        <v>0</v>
      </c>
      <c r="BM39" s="7">
        <v>0</v>
      </c>
      <c r="BN39" s="7">
        <v>0</v>
      </c>
      <c r="BO39" s="8">
        <v>52</v>
      </c>
      <c r="BP39" s="8">
        <v>50</v>
      </c>
      <c r="BQ39" s="8">
        <v>102</v>
      </c>
      <c r="BR39" s="8">
        <v>9</v>
      </c>
    </row>
    <row r="40" spans="1:70" x14ac:dyDescent="0.35">
      <c r="A40" s="5">
        <v>37</v>
      </c>
      <c r="B40" s="5" t="s">
        <v>336</v>
      </c>
      <c r="C40" s="5">
        <v>62020038</v>
      </c>
      <c r="D40" s="4" t="s">
        <v>133</v>
      </c>
      <c r="E40" s="4" t="s">
        <v>590</v>
      </c>
      <c r="F40" s="4" t="s">
        <v>543</v>
      </c>
      <c r="G40" s="5">
        <v>0</v>
      </c>
      <c r="H40" s="5">
        <v>0</v>
      </c>
      <c r="I40" s="5">
        <v>0</v>
      </c>
      <c r="J40" s="5">
        <v>0</v>
      </c>
      <c r="K40" s="5">
        <v>2</v>
      </c>
      <c r="L40" s="5">
        <v>0</v>
      </c>
      <c r="M40" s="5">
        <v>2</v>
      </c>
      <c r="N40" s="5">
        <v>1</v>
      </c>
      <c r="O40" s="5">
        <v>5</v>
      </c>
      <c r="P40" s="5">
        <v>1</v>
      </c>
      <c r="Q40" s="5">
        <v>6</v>
      </c>
      <c r="R40" s="5">
        <v>1</v>
      </c>
      <c r="S40" s="7">
        <v>7</v>
      </c>
      <c r="T40" s="7">
        <v>1</v>
      </c>
      <c r="U40" s="7">
        <v>8</v>
      </c>
      <c r="V40" s="7">
        <v>2</v>
      </c>
      <c r="W40" s="5">
        <v>1</v>
      </c>
      <c r="X40" s="5">
        <v>3</v>
      </c>
      <c r="Y40" s="5">
        <v>4</v>
      </c>
      <c r="Z40" s="5">
        <v>1</v>
      </c>
      <c r="AA40" s="5">
        <v>1</v>
      </c>
      <c r="AB40" s="5">
        <v>1</v>
      </c>
      <c r="AC40" s="5">
        <v>2</v>
      </c>
      <c r="AD40" s="5">
        <v>1</v>
      </c>
      <c r="AE40" s="5">
        <v>3</v>
      </c>
      <c r="AF40" s="5">
        <v>4</v>
      </c>
      <c r="AG40" s="5">
        <v>7</v>
      </c>
      <c r="AH40" s="5">
        <v>1</v>
      </c>
      <c r="AI40" s="5">
        <v>5</v>
      </c>
      <c r="AJ40" s="5">
        <v>3</v>
      </c>
      <c r="AK40" s="5">
        <v>8</v>
      </c>
      <c r="AL40" s="5">
        <v>1</v>
      </c>
      <c r="AM40" s="5">
        <v>5</v>
      </c>
      <c r="AN40" s="5">
        <v>0</v>
      </c>
      <c r="AO40" s="5">
        <v>5</v>
      </c>
      <c r="AP40" s="5">
        <v>1</v>
      </c>
      <c r="AQ40" s="5">
        <v>5</v>
      </c>
      <c r="AR40" s="5">
        <v>5</v>
      </c>
      <c r="AS40" s="5">
        <v>10</v>
      </c>
      <c r="AT40" s="5">
        <v>1</v>
      </c>
      <c r="AU40" s="7">
        <v>20</v>
      </c>
      <c r="AV40" s="7">
        <v>16</v>
      </c>
      <c r="AW40" s="7">
        <v>36</v>
      </c>
      <c r="AX40" s="7">
        <v>6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7">
        <v>0</v>
      </c>
      <c r="BL40" s="7">
        <v>0</v>
      </c>
      <c r="BM40" s="7">
        <v>0</v>
      </c>
      <c r="BN40" s="7">
        <v>0</v>
      </c>
      <c r="BO40" s="8">
        <v>27</v>
      </c>
      <c r="BP40" s="8">
        <v>17</v>
      </c>
      <c r="BQ40" s="8">
        <v>44</v>
      </c>
      <c r="BR40" s="8">
        <v>8</v>
      </c>
    </row>
    <row r="41" spans="1:70" x14ac:dyDescent="0.35">
      <c r="A41" s="5">
        <v>38</v>
      </c>
      <c r="B41" s="5" t="s">
        <v>337</v>
      </c>
      <c r="C41" s="5">
        <v>62020039</v>
      </c>
      <c r="D41" s="4" t="s">
        <v>134</v>
      </c>
      <c r="E41" s="4" t="s">
        <v>590</v>
      </c>
      <c r="F41" s="4" t="s">
        <v>543</v>
      </c>
      <c r="G41" s="5">
        <v>1</v>
      </c>
      <c r="H41" s="5">
        <v>4</v>
      </c>
      <c r="I41" s="5">
        <v>5</v>
      </c>
      <c r="J41" s="5">
        <v>1</v>
      </c>
      <c r="K41" s="5">
        <v>2</v>
      </c>
      <c r="L41" s="5">
        <v>5</v>
      </c>
      <c r="M41" s="5">
        <v>7</v>
      </c>
      <c r="N41" s="5">
        <v>1</v>
      </c>
      <c r="O41" s="5">
        <v>5</v>
      </c>
      <c r="P41" s="5">
        <v>8</v>
      </c>
      <c r="Q41" s="5">
        <v>13</v>
      </c>
      <c r="R41" s="5">
        <v>1</v>
      </c>
      <c r="S41" s="7">
        <v>8</v>
      </c>
      <c r="T41" s="7">
        <v>17</v>
      </c>
      <c r="U41" s="7">
        <v>25</v>
      </c>
      <c r="V41" s="7">
        <v>3</v>
      </c>
      <c r="W41" s="5">
        <v>10</v>
      </c>
      <c r="X41" s="5">
        <v>9</v>
      </c>
      <c r="Y41" s="5">
        <v>19</v>
      </c>
      <c r="Z41" s="5">
        <v>1</v>
      </c>
      <c r="AA41" s="5">
        <v>9</v>
      </c>
      <c r="AB41" s="5">
        <v>6</v>
      </c>
      <c r="AC41" s="5">
        <v>15</v>
      </c>
      <c r="AD41" s="5">
        <v>1</v>
      </c>
      <c r="AE41" s="5">
        <v>11</v>
      </c>
      <c r="AF41" s="5">
        <v>6</v>
      </c>
      <c r="AG41" s="5">
        <v>17</v>
      </c>
      <c r="AH41" s="5">
        <v>1</v>
      </c>
      <c r="AI41" s="5">
        <v>15</v>
      </c>
      <c r="AJ41" s="5">
        <v>7</v>
      </c>
      <c r="AK41" s="5">
        <v>22</v>
      </c>
      <c r="AL41" s="5">
        <v>1</v>
      </c>
      <c r="AM41" s="5">
        <v>4</v>
      </c>
      <c r="AN41" s="5">
        <v>7</v>
      </c>
      <c r="AO41" s="5">
        <v>11</v>
      </c>
      <c r="AP41" s="5">
        <v>1</v>
      </c>
      <c r="AQ41" s="5">
        <v>10</v>
      </c>
      <c r="AR41" s="5">
        <v>8</v>
      </c>
      <c r="AS41" s="5">
        <v>18</v>
      </c>
      <c r="AT41" s="5">
        <v>1</v>
      </c>
      <c r="AU41" s="7">
        <v>59</v>
      </c>
      <c r="AV41" s="7">
        <v>43</v>
      </c>
      <c r="AW41" s="7">
        <v>102</v>
      </c>
      <c r="AX41" s="7">
        <v>6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7">
        <v>0</v>
      </c>
      <c r="BL41" s="7">
        <v>0</v>
      </c>
      <c r="BM41" s="7">
        <v>0</v>
      </c>
      <c r="BN41" s="7">
        <v>0</v>
      </c>
      <c r="BO41" s="8">
        <v>67</v>
      </c>
      <c r="BP41" s="8">
        <v>60</v>
      </c>
      <c r="BQ41" s="8">
        <v>127</v>
      </c>
      <c r="BR41" s="8">
        <v>9</v>
      </c>
    </row>
    <row r="42" spans="1:70" x14ac:dyDescent="0.35">
      <c r="A42" s="5">
        <v>39</v>
      </c>
      <c r="B42" s="5" t="s">
        <v>338</v>
      </c>
      <c r="C42" s="5">
        <v>62020040</v>
      </c>
      <c r="D42" s="4" t="s">
        <v>135</v>
      </c>
      <c r="E42" s="4" t="s">
        <v>590</v>
      </c>
      <c r="F42" s="4" t="s">
        <v>543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5</v>
      </c>
      <c r="P42" s="5">
        <v>5</v>
      </c>
      <c r="Q42" s="5">
        <v>10</v>
      </c>
      <c r="R42" s="5">
        <v>1</v>
      </c>
      <c r="S42" s="7">
        <v>5</v>
      </c>
      <c r="T42" s="7">
        <v>5</v>
      </c>
      <c r="U42" s="7">
        <v>10</v>
      </c>
      <c r="V42" s="7">
        <v>1</v>
      </c>
      <c r="W42" s="5">
        <v>7</v>
      </c>
      <c r="X42" s="5">
        <v>3</v>
      </c>
      <c r="Y42" s="5">
        <v>10</v>
      </c>
      <c r="Z42" s="5">
        <v>1</v>
      </c>
      <c r="AA42" s="5">
        <v>4</v>
      </c>
      <c r="AB42" s="5">
        <v>3</v>
      </c>
      <c r="AC42" s="5">
        <v>7</v>
      </c>
      <c r="AD42" s="5">
        <v>1</v>
      </c>
      <c r="AE42" s="5">
        <v>5</v>
      </c>
      <c r="AF42" s="5">
        <v>5</v>
      </c>
      <c r="AG42" s="5">
        <v>10</v>
      </c>
      <c r="AH42" s="5">
        <v>1</v>
      </c>
      <c r="AI42" s="5">
        <v>7</v>
      </c>
      <c r="AJ42" s="5">
        <v>9</v>
      </c>
      <c r="AK42" s="5">
        <v>16</v>
      </c>
      <c r="AL42" s="5">
        <v>1</v>
      </c>
      <c r="AM42" s="5">
        <v>5</v>
      </c>
      <c r="AN42" s="5">
        <v>3</v>
      </c>
      <c r="AO42" s="5">
        <v>8</v>
      </c>
      <c r="AP42" s="5">
        <v>1</v>
      </c>
      <c r="AQ42" s="5">
        <v>3</v>
      </c>
      <c r="AR42" s="5">
        <v>7</v>
      </c>
      <c r="AS42" s="5">
        <v>10</v>
      </c>
      <c r="AT42" s="5">
        <v>1</v>
      </c>
      <c r="AU42" s="7">
        <v>31</v>
      </c>
      <c r="AV42" s="7">
        <v>30</v>
      </c>
      <c r="AW42" s="7">
        <v>61</v>
      </c>
      <c r="AX42" s="7">
        <v>6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7">
        <v>0</v>
      </c>
      <c r="BL42" s="7">
        <v>0</v>
      </c>
      <c r="BM42" s="7">
        <v>0</v>
      </c>
      <c r="BN42" s="7">
        <v>0</v>
      </c>
      <c r="BO42" s="8">
        <v>36</v>
      </c>
      <c r="BP42" s="8">
        <v>35</v>
      </c>
      <c r="BQ42" s="8">
        <v>71</v>
      </c>
      <c r="BR42" s="8">
        <v>7</v>
      </c>
    </row>
    <row r="43" spans="1:70" x14ac:dyDescent="0.35">
      <c r="A43" s="5">
        <v>40</v>
      </c>
      <c r="B43" s="5" t="s">
        <v>339</v>
      </c>
      <c r="C43" s="5">
        <v>62020042</v>
      </c>
      <c r="D43" s="4" t="s">
        <v>136</v>
      </c>
      <c r="E43" s="4" t="s">
        <v>591</v>
      </c>
      <c r="F43" s="4" t="s">
        <v>543</v>
      </c>
      <c r="G43" s="5">
        <v>0</v>
      </c>
      <c r="H43" s="5">
        <v>0</v>
      </c>
      <c r="I43" s="5">
        <v>0</v>
      </c>
      <c r="J43" s="5">
        <v>0</v>
      </c>
      <c r="K43" s="5">
        <v>4</v>
      </c>
      <c r="L43" s="5">
        <v>1</v>
      </c>
      <c r="M43" s="5">
        <v>5</v>
      </c>
      <c r="N43" s="5">
        <v>1</v>
      </c>
      <c r="O43" s="5">
        <v>2</v>
      </c>
      <c r="P43" s="5">
        <v>4</v>
      </c>
      <c r="Q43" s="5">
        <v>6</v>
      </c>
      <c r="R43" s="5">
        <v>1</v>
      </c>
      <c r="S43" s="7">
        <v>6</v>
      </c>
      <c r="T43" s="7">
        <v>5</v>
      </c>
      <c r="U43" s="7">
        <v>11</v>
      </c>
      <c r="V43" s="7">
        <v>2</v>
      </c>
      <c r="W43" s="5">
        <v>3</v>
      </c>
      <c r="X43" s="5">
        <v>2</v>
      </c>
      <c r="Y43" s="5">
        <v>5</v>
      </c>
      <c r="Z43" s="5">
        <v>1</v>
      </c>
      <c r="AA43" s="5">
        <v>2</v>
      </c>
      <c r="AB43" s="5">
        <v>5</v>
      </c>
      <c r="AC43" s="5">
        <v>7</v>
      </c>
      <c r="AD43" s="5">
        <v>1</v>
      </c>
      <c r="AE43" s="5">
        <v>7</v>
      </c>
      <c r="AF43" s="5">
        <v>2</v>
      </c>
      <c r="AG43" s="5">
        <v>9</v>
      </c>
      <c r="AH43" s="5">
        <v>1</v>
      </c>
      <c r="AI43" s="5">
        <v>7</v>
      </c>
      <c r="AJ43" s="5">
        <v>2</v>
      </c>
      <c r="AK43" s="5">
        <v>9</v>
      </c>
      <c r="AL43" s="5">
        <v>1</v>
      </c>
      <c r="AM43" s="5">
        <v>6</v>
      </c>
      <c r="AN43" s="5">
        <v>5</v>
      </c>
      <c r="AO43" s="5">
        <v>11</v>
      </c>
      <c r="AP43" s="5">
        <v>1</v>
      </c>
      <c r="AQ43" s="5">
        <v>5</v>
      </c>
      <c r="AR43" s="5">
        <v>11</v>
      </c>
      <c r="AS43" s="5">
        <v>16</v>
      </c>
      <c r="AT43" s="5">
        <v>1</v>
      </c>
      <c r="AU43" s="7">
        <v>30</v>
      </c>
      <c r="AV43" s="7">
        <v>27</v>
      </c>
      <c r="AW43" s="7">
        <v>57</v>
      </c>
      <c r="AX43" s="7">
        <v>6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7">
        <v>0</v>
      </c>
      <c r="BL43" s="7">
        <v>0</v>
      </c>
      <c r="BM43" s="7">
        <v>0</v>
      </c>
      <c r="BN43" s="7">
        <v>0</v>
      </c>
      <c r="BO43" s="8">
        <v>36</v>
      </c>
      <c r="BP43" s="8">
        <v>32</v>
      </c>
      <c r="BQ43" s="8">
        <v>68</v>
      </c>
      <c r="BR43" s="8">
        <v>8</v>
      </c>
    </row>
    <row r="44" spans="1:70" x14ac:dyDescent="0.35">
      <c r="A44" s="5">
        <v>41</v>
      </c>
      <c r="B44" s="5" t="s">
        <v>340</v>
      </c>
      <c r="C44" s="5">
        <v>62020043</v>
      </c>
      <c r="D44" s="4" t="s">
        <v>137</v>
      </c>
      <c r="E44" s="4" t="s">
        <v>591</v>
      </c>
      <c r="F44" s="4" t="s">
        <v>543</v>
      </c>
      <c r="G44" s="5">
        <v>2</v>
      </c>
      <c r="H44" s="5">
        <v>1</v>
      </c>
      <c r="I44" s="5">
        <v>3</v>
      </c>
      <c r="J44" s="5">
        <v>1</v>
      </c>
      <c r="K44" s="5">
        <v>2</v>
      </c>
      <c r="L44" s="5">
        <v>0</v>
      </c>
      <c r="M44" s="5">
        <v>2</v>
      </c>
      <c r="N44" s="5">
        <v>1</v>
      </c>
      <c r="O44" s="5">
        <v>2</v>
      </c>
      <c r="P44" s="5">
        <v>6</v>
      </c>
      <c r="Q44" s="5">
        <v>8</v>
      </c>
      <c r="R44" s="5">
        <v>1</v>
      </c>
      <c r="S44" s="7">
        <v>6</v>
      </c>
      <c r="T44" s="7">
        <v>7</v>
      </c>
      <c r="U44" s="7">
        <v>13</v>
      </c>
      <c r="V44" s="7">
        <v>3</v>
      </c>
      <c r="W44" s="5">
        <v>2</v>
      </c>
      <c r="X44" s="5">
        <v>4</v>
      </c>
      <c r="Y44" s="5">
        <v>6</v>
      </c>
      <c r="Z44" s="5">
        <v>1</v>
      </c>
      <c r="AA44" s="5">
        <v>3</v>
      </c>
      <c r="AB44" s="5">
        <v>4</v>
      </c>
      <c r="AC44" s="5">
        <v>7</v>
      </c>
      <c r="AD44" s="5">
        <v>1</v>
      </c>
      <c r="AE44" s="5">
        <v>4</v>
      </c>
      <c r="AF44" s="5">
        <v>5</v>
      </c>
      <c r="AG44" s="5">
        <v>9</v>
      </c>
      <c r="AH44" s="5">
        <v>1</v>
      </c>
      <c r="AI44" s="5">
        <v>2</v>
      </c>
      <c r="AJ44" s="5">
        <v>8</v>
      </c>
      <c r="AK44" s="5">
        <v>10</v>
      </c>
      <c r="AL44" s="5">
        <v>1</v>
      </c>
      <c r="AM44" s="5">
        <v>4</v>
      </c>
      <c r="AN44" s="5">
        <v>4</v>
      </c>
      <c r="AO44" s="5">
        <v>8</v>
      </c>
      <c r="AP44" s="5">
        <v>1</v>
      </c>
      <c r="AQ44" s="5">
        <v>2</v>
      </c>
      <c r="AR44" s="5">
        <v>4</v>
      </c>
      <c r="AS44" s="5">
        <v>6</v>
      </c>
      <c r="AT44" s="5">
        <v>1</v>
      </c>
      <c r="AU44" s="7">
        <v>17</v>
      </c>
      <c r="AV44" s="7">
        <v>29</v>
      </c>
      <c r="AW44" s="7">
        <v>46</v>
      </c>
      <c r="AX44" s="7">
        <v>6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7">
        <v>0</v>
      </c>
      <c r="BL44" s="7">
        <v>0</v>
      </c>
      <c r="BM44" s="7">
        <v>0</v>
      </c>
      <c r="BN44" s="7">
        <v>0</v>
      </c>
      <c r="BO44" s="8">
        <v>23</v>
      </c>
      <c r="BP44" s="8">
        <v>36</v>
      </c>
      <c r="BQ44" s="8">
        <v>59</v>
      </c>
      <c r="BR44" s="8">
        <v>9</v>
      </c>
    </row>
    <row r="45" spans="1:70" x14ac:dyDescent="0.35">
      <c r="A45" s="5">
        <v>42</v>
      </c>
      <c r="B45" s="5" t="s">
        <v>341</v>
      </c>
      <c r="C45" s="5">
        <v>62020044</v>
      </c>
      <c r="D45" s="4" t="s">
        <v>138</v>
      </c>
      <c r="E45" s="4" t="s">
        <v>591</v>
      </c>
      <c r="F45" s="4" t="s">
        <v>543</v>
      </c>
      <c r="G45" s="5">
        <v>2</v>
      </c>
      <c r="H45" s="5">
        <v>3</v>
      </c>
      <c r="I45" s="5">
        <v>5</v>
      </c>
      <c r="J45" s="5">
        <v>1</v>
      </c>
      <c r="K45" s="5">
        <v>4</v>
      </c>
      <c r="L45" s="5">
        <v>3</v>
      </c>
      <c r="M45" s="5">
        <v>7</v>
      </c>
      <c r="N45" s="5">
        <v>1</v>
      </c>
      <c r="O45" s="5">
        <v>2</v>
      </c>
      <c r="P45" s="5">
        <v>5</v>
      </c>
      <c r="Q45" s="5">
        <v>7</v>
      </c>
      <c r="R45" s="5">
        <v>1</v>
      </c>
      <c r="S45" s="7">
        <v>8</v>
      </c>
      <c r="T45" s="7">
        <v>11</v>
      </c>
      <c r="U45" s="7">
        <v>19</v>
      </c>
      <c r="V45" s="7">
        <v>3</v>
      </c>
      <c r="W45" s="5">
        <v>1</v>
      </c>
      <c r="X45" s="5">
        <v>2</v>
      </c>
      <c r="Y45" s="5">
        <v>3</v>
      </c>
      <c r="Z45" s="5">
        <v>1</v>
      </c>
      <c r="AA45" s="5">
        <v>9</v>
      </c>
      <c r="AB45" s="5">
        <v>3</v>
      </c>
      <c r="AC45" s="5">
        <v>12</v>
      </c>
      <c r="AD45" s="5">
        <v>1</v>
      </c>
      <c r="AE45" s="5">
        <v>5</v>
      </c>
      <c r="AF45" s="5">
        <v>2</v>
      </c>
      <c r="AG45" s="5">
        <v>7</v>
      </c>
      <c r="AH45" s="5">
        <v>1</v>
      </c>
      <c r="AI45" s="5">
        <v>10</v>
      </c>
      <c r="AJ45" s="5">
        <v>6</v>
      </c>
      <c r="AK45" s="5">
        <v>16</v>
      </c>
      <c r="AL45" s="5">
        <v>1</v>
      </c>
      <c r="AM45" s="5">
        <v>6</v>
      </c>
      <c r="AN45" s="5">
        <v>8</v>
      </c>
      <c r="AO45" s="5">
        <v>14</v>
      </c>
      <c r="AP45" s="5">
        <v>1</v>
      </c>
      <c r="AQ45" s="5">
        <v>8</v>
      </c>
      <c r="AR45" s="5">
        <v>4</v>
      </c>
      <c r="AS45" s="5">
        <v>12</v>
      </c>
      <c r="AT45" s="5">
        <v>1</v>
      </c>
      <c r="AU45" s="7">
        <v>39</v>
      </c>
      <c r="AV45" s="7">
        <v>25</v>
      </c>
      <c r="AW45" s="7">
        <v>64</v>
      </c>
      <c r="AX45" s="7">
        <v>6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7">
        <v>0</v>
      </c>
      <c r="BL45" s="7">
        <v>0</v>
      </c>
      <c r="BM45" s="7">
        <v>0</v>
      </c>
      <c r="BN45" s="7">
        <v>0</v>
      </c>
      <c r="BO45" s="8">
        <v>47</v>
      </c>
      <c r="BP45" s="8">
        <v>36</v>
      </c>
      <c r="BQ45" s="8">
        <v>83</v>
      </c>
      <c r="BR45" s="8">
        <v>9</v>
      </c>
    </row>
    <row r="46" spans="1:70" x14ac:dyDescent="0.35">
      <c r="A46" s="5">
        <v>43</v>
      </c>
      <c r="B46" s="5" t="s">
        <v>342</v>
      </c>
      <c r="C46" s="5">
        <v>62020046</v>
      </c>
      <c r="D46" s="4" t="s">
        <v>139</v>
      </c>
      <c r="E46" s="4" t="s">
        <v>592</v>
      </c>
      <c r="F46" s="4" t="s">
        <v>543</v>
      </c>
      <c r="G46" s="5">
        <v>0</v>
      </c>
      <c r="H46" s="5">
        <v>0</v>
      </c>
      <c r="I46" s="5">
        <v>0</v>
      </c>
      <c r="J46" s="5">
        <v>0</v>
      </c>
      <c r="K46" s="5">
        <v>6</v>
      </c>
      <c r="L46" s="5">
        <v>8</v>
      </c>
      <c r="M46" s="5">
        <v>14</v>
      </c>
      <c r="N46" s="5">
        <v>1</v>
      </c>
      <c r="O46" s="5">
        <v>8</v>
      </c>
      <c r="P46" s="5">
        <v>13</v>
      </c>
      <c r="Q46" s="5">
        <v>21</v>
      </c>
      <c r="R46" s="5">
        <v>1</v>
      </c>
      <c r="S46" s="7">
        <v>14</v>
      </c>
      <c r="T46" s="7">
        <v>21</v>
      </c>
      <c r="U46" s="7">
        <v>35</v>
      </c>
      <c r="V46" s="7">
        <v>2</v>
      </c>
      <c r="W46" s="5">
        <v>11</v>
      </c>
      <c r="X46" s="5">
        <v>6</v>
      </c>
      <c r="Y46" s="5">
        <v>17</v>
      </c>
      <c r="Z46" s="5">
        <v>1</v>
      </c>
      <c r="AA46" s="5">
        <v>6</v>
      </c>
      <c r="AB46" s="5">
        <v>7</v>
      </c>
      <c r="AC46" s="5">
        <v>13</v>
      </c>
      <c r="AD46" s="5">
        <v>1</v>
      </c>
      <c r="AE46" s="5">
        <v>9</v>
      </c>
      <c r="AF46" s="5">
        <v>6</v>
      </c>
      <c r="AG46" s="5">
        <v>15</v>
      </c>
      <c r="AH46" s="5">
        <v>1</v>
      </c>
      <c r="AI46" s="5">
        <v>12</v>
      </c>
      <c r="AJ46" s="5">
        <v>6</v>
      </c>
      <c r="AK46" s="5">
        <v>18</v>
      </c>
      <c r="AL46" s="5">
        <v>1</v>
      </c>
      <c r="AM46" s="5">
        <v>10</v>
      </c>
      <c r="AN46" s="5">
        <v>6</v>
      </c>
      <c r="AO46" s="5">
        <v>16</v>
      </c>
      <c r="AP46" s="5">
        <v>1</v>
      </c>
      <c r="AQ46" s="5">
        <v>12</v>
      </c>
      <c r="AR46" s="5">
        <v>13</v>
      </c>
      <c r="AS46" s="5">
        <v>25</v>
      </c>
      <c r="AT46" s="5">
        <v>1</v>
      </c>
      <c r="AU46" s="7">
        <v>60</v>
      </c>
      <c r="AV46" s="7">
        <v>44</v>
      </c>
      <c r="AW46" s="7">
        <v>104</v>
      </c>
      <c r="AX46" s="7">
        <v>6</v>
      </c>
      <c r="AY46" s="5">
        <v>18</v>
      </c>
      <c r="AZ46" s="5">
        <v>7</v>
      </c>
      <c r="BA46" s="5">
        <v>25</v>
      </c>
      <c r="BB46" s="5">
        <v>1</v>
      </c>
      <c r="BC46" s="5">
        <v>6</v>
      </c>
      <c r="BD46" s="5">
        <v>6</v>
      </c>
      <c r="BE46" s="5">
        <v>12</v>
      </c>
      <c r="BF46" s="5">
        <v>1</v>
      </c>
      <c r="BG46" s="5">
        <v>2</v>
      </c>
      <c r="BH46" s="5">
        <v>4</v>
      </c>
      <c r="BI46" s="5">
        <v>6</v>
      </c>
      <c r="BJ46" s="5">
        <v>1</v>
      </c>
      <c r="BK46" s="7">
        <v>26</v>
      </c>
      <c r="BL46" s="7">
        <v>17</v>
      </c>
      <c r="BM46" s="7">
        <v>43</v>
      </c>
      <c r="BN46" s="7">
        <v>3</v>
      </c>
      <c r="BO46" s="8">
        <v>100</v>
      </c>
      <c r="BP46" s="8">
        <v>82</v>
      </c>
      <c r="BQ46" s="8">
        <v>182</v>
      </c>
      <c r="BR46" s="8">
        <v>11</v>
      </c>
    </row>
    <row r="47" spans="1:70" x14ac:dyDescent="0.35">
      <c r="A47" s="5">
        <v>44</v>
      </c>
      <c r="B47" s="5" t="s">
        <v>343</v>
      </c>
      <c r="C47" s="5">
        <v>62020048</v>
      </c>
      <c r="D47" s="4" t="s">
        <v>140</v>
      </c>
      <c r="E47" s="4" t="s">
        <v>592</v>
      </c>
      <c r="F47" s="4" t="s">
        <v>543</v>
      </c>
      <c r="G47" s="5">
        <v>2</v>
      </c>
      <c r="H47" s="5">
        <v>4</v>
      </c>
      <c r="I47" s="5">
        <v>6</v>
      </c>
      <c r="J47" s="5">
        <v>1</v>
      </c>
      <c r="K47" s="5">
        <v>4</v>
      </c>
      <c r="L47" s="5">
        <v>3</v>
      </c>
      <c r="M47" s="5">
        <v>7</v>
      </c>
      <c r="N47" s="5">
        <v>1</v>
      </c>
      <c r="O47" s="5">
        <v>5</v>
      </c>
      <c r="P47" s="5">
        <v>3</v>
      </c>
      <c r="Q47" s="5">
        <v>8</v>
      </c>
      <c r="R47" s="5">
        <v>1</v>
      </c>
      <c r="S47" s="7">
        <v>11</v>
      </c>
      <c r="T47" s="7">
        <v>10</v>
      </c>
      <c r="U47" s="7">
        <v>21</v>
      </c>
      <c r="V47" s="7">
        <v>3</v>
      </c>
      <c r="W47" s="5">
        <v>6</v>
      </c>
      <c r="X47" s="5">
        <v>5</v>
      </c>
      <c r="Y47" s="5">
        <v>11</v>
      </c>
      <c r="Z47" s="5">
        <v>1</v>
      </c>
      <c r="AA47" s="5">
        <v>2</v>
      </c>
      <c r="AB47" s="5">
        <v>1</v>
      </c>
      <c r="AC47" s="5">
        <v>3</v>
      </c>
      <c r="AD47" s="5">
        <v>1</v>
      </c>
      <c r="AE47" s="5">
        <v>6</v>
      </c>
      <c r="AF47" s="5">
        <v>2</v>
      </c>
      <c r="AG47" s="5">
        <v>8</v>
      </c>
      <c r="AH47" s="5">
        <v>1</v>
      </c>
      <c r="AI47" s="5">
        <v>6</v>
      </c>
      <c r="AJ47" s="5">
        <v>9</v>
      </c>
      <c r="AK47" s="5">
        <v>15</v>
      </c>
      <c r="AL47" s="5">
        <v>1</v>
      </c>
      <c r="AM47" s="5">
        <v>7</v>
      </c>
      <c r="AN47" s="5">
        <v>4</v>
      </c>
      <c r="AO47" s="5">
        <v>11</v>
      </c>
      <c r="AP47" s="5">
        <v>1</v>
      </c>
      <c r="AQ47" s="5">
        <v>5</v>
      </c>
      <c r="AR47" s="5">
        <v>4</v>
      </c>
      <c r="AS47" s="5">
        <v>9</v>
      </c>
      <c r="AT47" s="5">
        <v>1</v>
      </c>
      <c r="AU47" s="7">
        <v>32</v>
      </c>
      <c r="AV47" s="7">
        <v>25</v>
      </c>
      <c r="AW47" s="7">
        <v>57</v>
      </c>
      <c r="AX47" s="7">
        <v>6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7">
        <v>0</v>
      </c>
      <c r="BL47" s="7">
        <v>0</v>
      </c>
      <c r="BM47" s="7">
        <v>0</v>
      </c>
      <c r="BN47" s="7">
        <v>0</v>
      </c>
      <c r="BO47" s="8">
        <v>43</v>
      </c>
      <c r="BP47" s="8">
        <v>35</v>
      </c>
      <c r="BQ47" s="8">
        <v>78</v>
      </c>
      <c r="BR47" s="8">
        <v>9</v>
      </c>
    </row>
    <row r="48" spans="1:70" x14ac:dyDescent="0.35">
      <c r="A48" s="5">
        <v>45</v>
      </c>
      <c r="B48" s="5" t="s">
        <v>344</v>
      </c>
      <c r="C48" s="5">
        <v>62020049</v>
      </c>
      <c r="D48" s="4" t="s">
        <v>141</v>
      </c>
      <c r="E48" s="4" t="s">
        <v>592</v>
      </c>
      <c r="F48" s="4" t="s">
        <v>543</v>
      </c>
      <c r="G48" s="5">
        <v>5</v>
      </c>
      <c r="H48" s="5">
        <v>4</v>
      </c>
      <c r="I48" s="5">
        <v>9</v>
      </c>
      <c r="J48" s="5">
        <v>1</v>
      </c>
      <c r="K48" s="5">
        <v>3</v>
      </c>
      <c r="L48" s="5">
        <v>4</v>
      </c>
      <c r="M48" s="5">
        <v>7</v>
      </c>
      <c r="N48" s="5">
        <v>1</v>
      </c>
      <c r="O48" s="5">
        <v>5</v>
      </c>
      <c r="P48" s="5">
        <v>7</v>
      </c>
      <c r="Q48" s="5">
        <v>12</v>
      </c>
      <c r="R48" s="5">
        <v>1</v>
      </c>
      <c r="S48" s="7">
        <v>13</v>
      </c>
      <c r="T48" s="7">
        <v>15</v>
      </c>
      <c r="U48" s="7">
        <v>28</v>
      </c>
      <c r="V48" s="7">
        <v>3</v>
      </c>
      <c r="W48" s="5">
        <v>3</v>
      </c>
      <c r="X48" s="5">
        <v>6</v>
      </c>
      <c r="Y48" s="5">
        <v>9</v>
      </c>
      <c r="Z48" s="5">
        <v>1</v>
      </c>
      <c r="AA48" s="5">
        <v>4</v>
      </c>
      <c r="AB48" s="5">
        <v>4</v>
      </c>
      <c r="AC48" s="5">
        <v>8</v>
      </c>
      <c r="AD48" s="5">
        <v>1</v>
      </c>
      <c r="AE48" s="5">
        <v>3</v>
      </c>
      <c r="AF48" s="5">
        <v>4</v>
      </c>
      <c r="AG48" s="5">
        <v>7</v>
      </c>
      <c r="AH48" s="5">
        <v>1</v>
      </c>
      <c r="AI48" s="5">
        <v>6</v>
      </c>
      <c r="AJ48" s="5">
        <v>7</v>
      </c>
      <c r="AK48" s="5">
        <v>13</v>
      </c>
      <c r="AL48" s="5">
        <v>1</v>
      </c>
      <c r="AM48" s="5">
        <v>4</v>
      </c>
      <c r="AN48" s="5">
        <v>5</v>
      </c>
      <c r="AO48" s="5">
        <v>9</v>
      </c>
      <c r="AP48" s="5">
        <v>1</v>
      </c>
      <c r="AQ48" s="5">
        <v>4</v>
      </c>
      <c r="AR48" s="5">
        <v>2</v>
      </c>
      <c r="AS48" s="5">
        <v>6</v>
      </c>
      <c r="AT48" s="5">
        <v>1</v>
      </c>
      <c r="AU48" s="7">
        <v>24</v>
      </c>
      <c r="AV48" s="7">
        <v>28</v>
      </c>
      <c r="AW48" s="7">
        <v>52</v>
      </c>
      <c r="AX48" s="7">
        <v>6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7">
        <v>0</v>
      </c>
      <c r="BL48" s="7">
        <v>0</v>
      </c>
      <c r="BM48" s="7">
        <v>0</v>
      </c>
      <c r="BN48" s="7">
        <v>0</v>
      </c>
      <c r="BO48" s="8">
        <v>37</v>
      </c>
      <c r="BP48" s="8">
        <v>43</v>
      </c>
      <c r="BQ48" s="8">
        <v>80</v>
      </c>
      <c r="BR48" s="8">
        <v>9</v>
      </c>
    </row>
    <row r="49" spans="1:70" x14ac:dyDescent="0.35">
      <c r="A49" s="5">
        <v>46</v>
      </c>
      <c r="B49" s="5" t="s">
        <v>345</v>
      </c>
      <c r="C49" s="5">
        <v>62020050</v>
      </c>
      <c r="D49" s="4" t="s">
        <v>142</v>
      </c>
      <c r="E49" s="4" t="s">
        <v>592</v>
      </c>
      <c r="F49" s="4" t="s">
        <v>543</v>
      </c>
      <c r="G49" s="5">
        <v>6</v>
      </c>
      <c r="H49" s="5">
        <v>6</v>
      </c>
      <c r="I49" s="5">
        <v>12</v>
      </c>
      <c r="J49" s="5">
        <v>1</v>
      </c>
      <c r="K49" s="5">
        <v>10</v>
      </c>
      <c r="L49" s="5">
        <v>9</v>
      </c>
      <c r="M49" s="5">
        <v>19</v>
      </c>
      <c r="N49" s="5">
        <v>1</v>
      </c>
      <c r="O49" s="5">
        <v>9</v>
      </c>
      <c r="P49" s="5">
        <v>10</v>
      </c>
      <c r="Q49" s="5">
        <v>19</v>
      </c>
      <c r="R49" s="5">
        <v>1</v>
      </c>
      <c r="S49" s="7">
        <v>25</v>
      </c>
      <c r="T49" s="7">
        <v>25</v>
      </c>
      <c r="U49" s="7">
        <v>50</v>
      </c>
      <c r="V49" s="7">
        <v>3</v>
      </c>
      <c r="W49" s="5">
        <v>4</v>
      </c>
      <c r="X49" s="5">
        <v>8</v>
      </c>
      <c r="Y49" s="5">
        <v>12</v>
      </c>
      <c r="Z49" s="5">
        <v>1</v>
      </c>
      <c r="AA49" s="5">
        <v>7</v>
      </c>
      <c r="AB49" s="5">
        <v>9</v>
      </c>
      <c r="AC49" s="5">
        <v>16</v>
      </c>
      <c r="AD49" s="5">
        <v>1</v>
      </c>
      <c r="AE49" s="5">
        <v>9</v>
      </c>
      <c r="AF49" s="5">
        <v>4</v>
      </c>
      <c r="AG49" s="5">
        <v>13</v>
      </c>
      <c r="AH49" s="5">
        <v>1</v>
      </c>
      <c r="AI49" s="5">
        <v>13</v>
      </c>
      <c r="AJ49" s="5">
        <v>4</v>
      </c>
      <c r="AK49" s="5">
        <v>17</v>
      </c>
      <c r="AL49" s="5">
        <v>1</v>
      </c>
      <c r="AM49" s="5">
        <v>9</v>
      </c>
      <c r="AN49" s="5">
        <v>11</v>
      </c>
      <c r="AO49" s="5">
        <v>20</v>
      </c>
      <c r="AP49" s="5">
        <v>1</v>
      </c>
      <c r="AQ49" s="5">
        <v>9</v>
      </c>
      <c r="AR49" s="5">
        <v>15</v>
      </c>
      <c r="AS49" s="5">
        <v>24</v>
      </c>
      <c r="AT49" s="5">
        <v>1</v>
      </c>
      <c r="AU49" s="7">
        <v>51</v>
      </c>
      <c r="AV49" s="7">
        <v>51</v>
      </c>
      <c r="AW49" s="7">
        <v>102</v>
      </c>
      <c r="AX49" s="7">
        <v>6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7">
        <v>0</v>
      </c>
      <c r="BL49" s="7">
        <v>0</v>
      </c>
      <c r="BM49" s="7">
        <v>0</v>
      </c>
      <c r="BN49" s="7">
        <v>0</v>
      </c>
      <c r="BO49" s="8">
        <v>76</v>
      </c>
      <c r="BP49" s="8">
        <v>76</v>
      </c>
      <c r="BQ49" s="8">
        <v>152</v>
      </c>
      <c r="BR49" s="8">
        <v>9</v>
      </c>
    </row>
    <row r="50" spans="1:70" x14ac:dyDescent="0.35">
      <c r="A50" s="5">
        <v>47</v>
      </c>
      <c r="B50" s="5" t="s">
        <v>346</v>
      </c>
      <c r="C50" s="5">
        <v>62020052</v>
      </c>
      <c r="D50" s="4" t="s">
        <v>143</v>
      </c>
      <c r="E50" s="4" t="s">
        <v>592</v>
      </c>
      <c r="F50" s="4" t="s">
        <v>543</v>
      </c>
      <c r="G50" s="5">
        <v>2</v>
      </c>
      <c r="H50" s="5">
        <v>5</v>
      </c>
      <c r="I50" s="5">
        <v>7</v>
      </c>
      <c r="J50" s="5">
        <v>1</v>
      </c>
      <c r="K50" s="5">
        <v>5</v>
      </c>
      <c r="L50" s="5">
        <v>6</v>
      </c>
      <c r="M50" s="5">
        <v>11</v>
      </c>
      <c r="N50" s="5">
        <v>1</v>
      </c>
      <c r="O50" s="5">
        <v>5</v>
      </c>
      <c r="P50" s="5">
        <v>0</v>
      </c>
      <c r="Q50" s="5">
        <v>5</v>
      </c>
      <c r="R50" s="5">
        <v>1</v>
      </c>
      <c r="S50" s="7">
        <v>12</v>
      </c>
      <c r="T50" s="7">
        <v>11</v>
      </c>
      <c r="U50" s="7">
        <v>23</v>
      </c>
      <c r="V50" s="7">
        <v>3</v>
      </c>
      <c r="W50" s="5">
        <v>5</v>
      </c>
      <c r="X50" s="5">
        <v>3</v>
      </c>
      <c r="Y50" s="5">
        <v>8</v>
      </c>
      <c r="Z50" s="5">
        <v>1</v>
      </c>
      <c r="AA50" s="5">
        <v>8</v>
      </c>
      <c r="AB50" s="5">
        <v>4</v>
      </c>
      <c r="AC50" s="5">
        <v>12</v>
      </c>
      <c r="AD50" s="5">
        <v>1</v>
      </c>
      <c r="AE50" s="5">
        <v>5</v>
      </c>
      <c r="AF50" s="5">
        <v>4</v>
      </c>
      <c r="AG50" s="5">
        <v>9</v>
      </c>
      <c r="AH50" s="5">
        <v>1</v>
      </c>
      <c r="AI50" s="5">
        <v>6</v>
      </c>
      <c r="AJ50" s="5">
        <v>6</v>
      </c>
      <c r="AK50" s="5">
        <v>12</v>
      </c>
      <c r="AL50" s="5">
        <v>1</v>
      </c>
      <c r="AM50" s="5">
        <v>12</v>
      </c>
      <c r="AN50" s="5">
        <v>5</v>
      </c>
      <c r="AO50" s="5">
        <v>17</v>
      </c>
      <c r="AP50" s="5">
        <v>1</v>
      </c>
      <c r="AQ50" s="5">
        <v>2</v>
      </c>
      <c r="AR50" s="5">
        <v>4</v>
      </c>
      <c r="AS50" s="5">
        <v>6</v>
      </c>
      <c r="AT50" s="5">
        <v>1</v>
      </c>
      <c r="AU50" s="7">
        <v>38</v>
      </c>
      <c r="AV50" s="7">
        <v>26</v>
      </c>
      <c r="AW50" s="7">
        <v>64</v>
      </c>
      <c r="AX50" s="7">
        <v>6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7">
        <v>0</v>
      </c>
      <c r="BL50" s="7">
        <v>0</v>
      </c>
      <c r="BM50" s="7">
        <v>0</v>
      </c>
      <c r="BN50" s="7">
        <v>0</v>
      </c>
      <c r="BO50" s="8">
        <v>50</v>
      </c>
      <c r="BP50" s="8">
        <v>37</v>
      </c>
      <c r="BQ50" s="8">
        <v>87</v>
      </c>
      <c r="BR50" s="8">
        <v>9</v>
      </c>
    </row>
    <row r="51" spans="1:70" x14ac:dyDescent="0.35">
      <c r="A51" s="5">
        <v>48</v>
      </c>
      <c r="B51" s="5" t="s">
        <v>347</v>
      </c>
      <c r="C51" s="5">
        <v>62020053</v>
      </c>
      <c r="D51" s="4" t="s">
        <v>144</v>
      </c>
      <c r="E51" s="4" t="s">
        <v>593</v>
      </c>
      <c r="F51" s="4" t="s">
        <v>543</v>
      </c>
      <c r="G51" s="5">
        <v>1</v>
      </c>
      <c r="H51" s="5">
        <v>1</v>
      </c>
      <c r="I51" s="5">
        <v>2</v>
      </c>
      <c r="J51" s="5">
        <v>1</v>
      </c>
      <c r="K51" s="5">
        <v>3</v>
      </c>
      <c r="L51" s="5">
        <v>4</v>
      </c>
      <c r="M51" s="5">
        <v>7</v>
      </c>
      <c r="N51" s="5">
        <v>1</v>
      </c>
      <c r="O51" s="5">
        <v>3</v>
      </c>
      <c r="P51" s="5">
        <v>2</v>
      </c>
      <c r="Q51" s="5">
        <v>5</v>
      </c>
      <c r="R51" s="5">
        <v>1</v>
      </c>
      <c r="S51" s="7">
        <v>7</v>
      </c>
      <c r="T51" s="7">
        <v>7</v>
      </c>
      <c r="U51" s="7">
        <v>14</v>
      </c>
      <c r="V51" s="7">
        <v>3</v>
      </c>
      <c r="W51" s="5">
        <v>4</v>
      </c>
      <c r="X51" s="5">
        <v>3</v>
      </c>
      <c r="Y51" s="5">
        <v>7</v>
      </c>
      <c r="Z51" s="5">
        <v>1</v>
      </c>
      <c r="AA51" s="5">
        <v>10</v>
      </c>
      <c r="AB51" s="5">
        <v>4</v>
      </c>
      <c r="AC51" s="5">
        <v>14</v>
      </c>
      <c r="AD51" s="5">
        <v>1</v>
      </c>
      <c r="AE51" s="5">
        <v>6</v>
      </c>
      <c r="AF51" s="5">
        <v>8</v>
      </c>
      <c r="AG51" s="5">
        <v>14</v>
      </c>
      <c r="AH51" s="5">
        <v>1</v>
      </c>
      <c r="AI51" s="5">
        <v>2</v>
      </c>
      <c r="AJ51" s="5">
        <v>3</v>
      </c>
      <c r="AK51" s="5">
        <v>5</v>
      </c>
      <c r="AL51" s="5">
        <v>1</v>
      </c>
      <c r="AM51" s="5">
        <v>3</v>
      </c>
      <c r="AN51" s="5">
        <v>1</v>
      </c>
      <c r="AO51" s="5">
        <v>4</v>
      </c>
      <c r="AP51" s="5">
        <v>1</v>
      </c>
      <c r="AQ51" s="5">
        <v>9</v>
      </c>
      <c r="AR51" s="5">
        <v>3</v>
      </c>
      <c r="AS51" s="5">
        <v>12</v>
      </c>
      <c r="AT51" s="5">
        <v>1</v>
      </c>
      <c r="AU51" s="7">
        <v>34</v>
      </c>
      <c r="AV51" s="7">
        <v>22</v>
      </c>
      <c r="AW51" s="7">
        <v>56</v>
      </c>
      <c r="AX51" s="7">
        <v>6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7">
        <v>0</v>
      </c>
      <c r="BL51" s="7">
        <v>0</v>
      </c>
      <c r="BM51" s="7">
        <v>0</v>
      </c>
      <c r="BN51" s="7">
        <v>0</v>
      </c>
      <c r="BO51" s="8">
        <v>41</v>
      </c>
      <c r="BP51" s="8">
        <v>29</v>
      </c>
      <c r="BQ51" s="8">
        <v>70</v>
      </c>
      <c r="BR51" s="8">
        <v>9</v>
      </c>
    </row>
    <row r="52" spans="1:70" x14ac:dyDescent="0.35">
      <c r="A52" s="5">
        <v>49</v>
      </c>
      <c r="B52" s="5" t="s">
        <v>348</v>
      </c>
      <c r="C52" s="5">
        <v>62020054</v>
      </c>
      <c r="D52" s="4" t="s">
        <v>145</v>
      </c>
      <c r="E52" s="4" t="s">
        <v>593</v>
      </c>
      <c r="F52" s="4" t="s">
        <v>543</v>
      </c>
      <c r="G52" s="5">
        <v>8</v>
      </c>
      <c r="H52" s="5">
        <v>5</v>
      </c>
      <c r="I52" s="5">
        <v>13</v>
      </c>
      <c r="J52" s="5">
        <v>1</v>
      </c>
      <c r="K52" s="5">
        <v>5</v>
      </c>
      <c r="L52" s="5">
        <v>4</v>
      </c>
      <c r="M52" s="5">
        <v>9</v>
      </c>
      <c r="N52" s="5">
        <v>1</v>
      </c>
      <c r="O52" s="5">
        <v>5</v>
      </c>
      <c r="P52" s="5">
        <v>3</v>
      </c>
      <c r="Q52" s="5">
        <v>8</v>
      </c>
      <c r="R52" s="5">
        <v>1</v>
      </c>
      <c r="S52" s="7">
        <v>18</v>
      </c>
      <c r="T52" s="7">
        <v>12</v>
      </c>
      <c r="U52" s="7">
        <v>30</v>
      </c>
      <c r="V52" s="7">
        <v>3</v>
      </c>
      <c r="W52" s="5">
        <v>3</v>
      </c>
      <c r="X52" s="5">
        <v>7</v>
      </c>
      <c r="Y52" s="5">
        <v>10</v>
      </c>
      <c r="Z52" s="5">
        <v>1</v>
      </c>
      <c r="AA52" s="5">
        <v>4</v>
      </c>
      <c r="AB52" s="5">
        <v>4</v>
      </c>
      <c r="AC52" s="5">
        <v>8</v>
      </c>
      <c r="AD52" s="5">
        <v>1</v>
      </c>
      <c r="AE52" s="5">
        <v>7</v>
      </c>
      <c r="AF52" s="5">
        <v>11</v>
      </c>
      <c r="AG52" s="5">
        <v>18</v>
      </c>
      <c r="AH52" s="5">
        <v>1</v>
      </c>
      <c r="AI52" s="5">
        <v>7</v>
      </c>
      <c r="AJ52" s="5">
        <v>3</v>
      </c>
      <c r="AK52" s="5">
        <v>10</v>
      </c>
      <c r="AL52" s="5">
        <v>1</v>
      </c>
      <c r="AM52" s="5">
        <v>4</v>
      </c>
      <c r="AN52" s="5">
        <v>8</v>
      </c>
      <c r="AO52" s="5">
        <v>12</v>
      </c>
      <c r="AP52" s="5">
        <v>1</v>
      </c>
      <c r="AQ52" s="5">
        <v>4</v>
      </c>
      <c r="AR52" s="5">
        <v>8</v>
      </c>
      <c r="AS52" s="5">
        <v>12</v>
      </c>
      <c r="AT52" s="5">
        <v>1</v>
      </c>
      <c r="AU52" s="7">
        <v>29</v>
      </c>
      <c r="AV52" s="7">
        <v>41</v>
      </c>
      <c r="AW52" s="7">
        <v>70</v>
      </c>
      <c r="AX52" s="7">
        <v>6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7">
        <v>0</v>
      </c>
      <c r="BL52" s="7">
        <v>0</v>
      </c>
      <c r="BM52" s="7">
        <v>0</v>
      </c>
      <c r="BN52" s="7">
        <v>0</v>
      </c>
      <c r="BO52" s="8">
        <v>47</v>
      </c>
      <c r="BP52" s="8">
        <v>53</v>
      </c>
      <c r="BQ52" s="8">
        <v>100</v>
      </c>
      <c r="BR52" s="8">
        <v>9</v>
      </c>
    </row>
    <row r="53" spans="1:70" x14ac:dyDescent="0.35">
      <c r="A53" s="5">
        <v>50</v>
      </c>
      <c r="B53" s="5" t="s">
        <v>349</v>
      </c>
      <c r="C53" s="5">
        <v>62020055</v>
      </c>
      <c r="D53" s="4" t="s">
        <v>146</v>
      </c>
      <c r="E53" s="4" t="s">
        <v>593</v>
      </c>
      <c r="F53" s="4" t="s">
        <v>543</v>
      </c>
      <c r="G53" s="5">
        <v>0</v>
      </c>
      <c r="H53" s="5">
        <v>0</v>
      </c>
      <c r="I53" s="5">
        <v>0</v>
      </c>
      <c r="J53" s="5">
        <v>0</v>
      </c>
      <c r="K53" s="5">
        <v>1</v>
      </c>
      <c r="L53" s="5">
        <v>5</v>
      </c>
      <c r="M53" s="5">
        <v>6</v>
      </c>
      <c r="N53" s="5">
        <v>1</v>
      </c>
      <c r="O53" s="5">
        <v>2</v>
      </c>
      <c r="P53" s="5">
        <v>2</v>
      </c>
      <c r="Q53" s="5">
        <v>4</v>
      </c>
      <c r="R53" s="5">
        <v>1</v>
      </c>
      <c r="S53" s="7">
        <v>3</v>
      </c>
      <c r="T53" s="7">
        <v>7</v>
      </c>
      <c r="U53" s="7">
        <v>10</v>
      </c>
      <c r="V53" s="7">
        <v>2</v>
      </c>
      <c r="W53" s="5">
        <v>1</v>
      </c>
      <c r="X53" s="5">
        <v>0</v>
      </c>
      <c r="Y53" s="5">
        <v>1</v>
      </c>
      <c r="Z53" s="5">
        <v>1</v>
      </c>
      <c r="AA53" s="5">
        <v>2</v>
      </c>
      <c r="AB53" s="5">
        <v>1</v>
      </c>
      <c r="AC53" s="5">
        <v>3</v>
      </c>
      <c r="AD53" s="5">
        <v>1</v>
      </c>
      <c r="AE53" s="5">
        <v>3</v>
      </c>
      <c r="AF53" s="5">
        <v>2</v>
      </c>
      <c r="AG53" s="5">
        <v>5</v>
      </c>
      <c r="AH53" s="5">
        <v>1</v>
      </c>
      <c r="AI53" s="5">
        <v>5</v>
      </c>
      <c r="AJ53" s="5">
        <v>2</v>
      </c>
      <c r="AK53" s="5">
        <v>7</v>
      </c>
      <c r="AL53" s="5">
        <v>1</v>
      </c>
      <c r="AM53" s="5">
        <v>2</v>
      </c>
      <c r="AN53" s="5">
        <v>2</v>
      </c>
      <c r="AO53" s="5">
        <v>4</v>
      </c>
      <c r="AP53" s="5">
        <v>1</v>
      </c>
      <c r="AQ53" s="5">
        <v>6</v>
      </c>
      <c r="AR53" s="5">
        <v>2</v>
      </c>
      <c r="AS53" s="5">
        <v>8</v>
      </c>
      <c r="AT53" s="5">
        <v>1</v>
      </c>
      <c r="AU53" s="7">
        <v>19</v>
      </c>
      <c r="AV53" s="7">
        <v>9</v>
      </c>
      <c r="AW53" s="7">
        <v>28</v>
      </c>
      <c r="AX53" s="7">
        <v>6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7">
        <v>0</v>
      </c>
      <c r="BL53" s="7">
        <v>0</v>
      </c>
      <c r="BM53" s="7">
        <v>0</v>
      </c>
      <c r="BN53" s="7">
        <v>0</v>
      </c>
      <c r="BO53" s="8">
        <v>22</v>
      </c>
      <c r="BP53" s="8">
        <v>16</v>
      </c>
      <c r="BQ53" s="8">
        <v>38</v>
      </c>
      <c r="BR53" s="8">
        <v>8</v>
      </c>
    </row>
    <row r="54" spans="1:70" x14ac:dyDescent="0.35">
      <c r="A54" s="5">
        <v>51</v>
      </c>
      <c r="B54" s="5" t="s">
        <v>350</v>
      </c>
      <c r="C54" s="5">
        <v>62020056</v>
      </c>
      <c r="D54" s="4" t="s">
        <v>147</v>
      </c>
      <c r="E54" s="4" t="s">
        <v>593</v>
      </c>
      <c r="F54" s="4" t="s">
        <v>543</v>
      </c>
      <c r="G54" s="5">
        <v>1</v>
      </c>
      <c r="H54" s="5">
        <v>5</v>
      </c>
      <c r="I54" s="5">
        <v>6</v>
      </c>
      <c r="J54" s="5">
        <v>1</v>
      </c>
      <c r="K54" s="5">
        <v>5</v>
      </c>
      <c r="L54" s="5">
        <v>4</v>
      </c>
      <c r="M54" s="5">
        <v>9</v>
      </c>
      <c r="N54" s="5">
        <v>1</v>
      </c>
      <c r="O54" s="5">
        <v>9</v>
      </c>
      <c r="P54" s="5">
        <v>5</v>
      </c>
      <c r="Q54" s="5">
        <v>14</v>
      </c>
      <c r="R54" s="5">
        <v>1</v>
      </c>
      <c r="S54" s="7">
        <v>15</v>
      </c>
      <c r="T54" s="7">
        <v>14</v>
      </c>
      <c r="U54" s="7">
        <v>29</v>
      </c>
      <c r="V54" s="7">
        <v>3</v>
      </c>
      <c r="W54" s="5">
        <v>5</v>
      </c>
      <c r="X54" s="5">
        <v>5</v>
      </c>
      <c r="Y54" s="5">
        <v>10</v>
      </c>
      <c r="Z54" s="5">
        <v>1</v>
      </c>
      <c r="AA54" s="5">
        <v>6</v>
      </c>
      <c r="AB54" s="5">
        <v>5</v>
      </c>
      <c r="AC54" s="5">
        <v>11</v>
      </c>
      <c r="AD54" s="5">
        <v>1</v>
      </c>
      <c r="AE54" s="5">
        <v>4</v>
      </c>
      <c r="AF54" s="5">
        <v>6</v>
      </c>
      <c r="AG54" s="5">
        <v>10</v>
      </c>
      <c r="AH54" s="5">
        <v>1</v>
      </c>
      <c r="AI54" s="5">
        <v>6</v>
      </c>
      <c r="AJ54" s="5">
        <v>3</v>
      </c>
      <c r="AK54" s="5">
        <v>9</v>
      </c>
      <c r="AL54" s="5">
        <v>1</v>
      </c>
      <c r="AM54" s="5">
        <v>4</v>
      </c>
      <c r="AN54" s="5">
        <v>8</v>
      </c>
      <c r="AO54" s="5">
        <v>12</v>
      </c>
      <c r="AP54" s="5">
        <v>1</v>
      </c>
      <c r="AQ54" s="5">
        <v>8</v>
      </c>
      <c r="AR54" s="5">
        <v>5</v>
      </c>
      <c r="AS54" s="5">
        <v>13</v>
      </c>
      <c r="AT54" s="5">
        <v>1</v>
      </c>
      <c r="AU54" s="7">
        <v>33</v>
      </c>
      <c r="AV54" s="7">
        <v>32</v>
      </c>
      <c r="AW54" s="7">
        <v>65</v>
      </c>
      <c r="AX54" s="7">
        <v>6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7">
        <v>0</v>
      </c>
      <c r="BL54" s="7">
        <v>0</v>
      </c>
      <c r="BM54" s="7">
        <v>0</v>
      </c>
      <c r="BN54" s="7">
        <v>0</v>
      </c>
      <c r="BO54" s="8">
        <v>48</v>
      </c>
      <c r="BP54" s="8">
        <v>46</v>
      </c>
      <c r="BQ54" s="8">
        <v>94</v>
      </c>
      <c r="BR54" s="8">
        <v>9</v>
      </c>
    </row>
    <row r="55" spans="1:70" x14ac:dyDescent="0.35">
      <c r="A55" s="5">
        <v>52</v>
      </c>
      <c r="B55" s="5" t="s">
        <v>351</v>
      </c>
      <c r="C55" s="5">
        <v>62020057</v>
      </c>
      <c r="D55" s="4" t="s">
        <v>148</v>
      </c>
      <c r="E55" s="4" t="s">
        <v>593</v>
      </c>
      <c r="F55" s="4" t="s">
        <v>543</v>
      </c>
      <c r="G55" s="5">
        <v>2</v>
      </c>
      <c r="H55" s="5">
        <v>5</v>
      </c>
      <c r="I55" s="5">
        <v>7</v>
      </c>
      <c r="J55" s="5">
        <v>1</v>
      </c>
      <c r="K55" s="5">
        <v>4</v>
      </c>
      <c r="L55" s="5">
        <v>3</v>
      </c>
      <c r="M55" s="5">
        <v>7</v>
      </c>
      <c r="N55" s="5">
        <v>1</v>
      </c>
      <c r="O55" s="5">
        <v>3</v>
      </c>
      <c r="P55" s="5">
        <v>4</v>
      </c>
      <c r="Q55" s="5">
        <v>7</v>
      </c>
      <c r="R55" s="5">
        <v>1</v>
      </c>
      <c r="S55" s="7">
        <v>9</v>
      </c>
      <c r="T55" s="7">
        <v>12</v>
      </c>
      <c r="U55" s="7">
        <v>21</v>
      </c>
      <c r="V55" s="7">
        <v>3</v>
      </c>
      <c r="W55" s="5">
        <v>7</v>
      </c>
      <c r="X55" s="5">
        <v>6</v>
      </c>
      <c r="Y55" s="5">
        <v>13</v>
      </c>
      <c r="Z55" s="5">
        <v>1</v>
      </c>
      <c r="AA55" s="5">
        <v>9</v>
      </c>
      <c r="AB55" s="5">
        <v>4</v>
      </c>
      <c r="AC55" s="5">
        <v>13</v>
      </c>
      <c r="AD55" s="5">
        <v>1</v>
      </c>
      <c r="AE55" s="5">
        <v>5</v>
      </c>
      <c r="AF55" s="5">
        <v>8</v>
      </c>
      <c r="AG55" s="5">
        <v>13</v>
      </c>
      <c r="AH55" s="5">
        <v>1</v>
      </c>
      <c r="AI55" s="5">
        <v>10</v>
      </c>
      <c r="AJ55" s="5">
        <v>6</v>
      </c>
      <c r="AK55" s="5">
        <v>16</v>
      </c>
      <c r="AL55" s="5">
        <v>1</v>
      </c>
      <c r="AM55" s="5">
        <v>10</v>
      </c>
      <c r="AN55" s="5">
        <v>11</v>
      </c>
      <c r="AO55" s="5">
        <v>21</v>
      </c>
      <c r="AP55" s="5">
        <v>1</v>
      </c>
      <c r="AQ55" s="5">
        <v>11</v>
      </c>
      <c r="AR55" s="5">
        <v>7</v>
      </c>
      <c r="AS55" s="5">
        <v>18</v>
      </c>
      <c r="AT55" s="5">
        <v>1</v>
      </c>
      <c r="AU55" s="7">
        <v>52</v>
      </c>
      <c r="AV55" s="7">
        <v>42</v>
      </c>
      <c r="AW55" s="7">
        <v>94</v>
      </c>
      <c r="AX55" s="7">
        <v>6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7">
        <v>0</v>
      </c>
      <c r="BL55" s="7">
        <v>0</v>
      </c>
      <c r="BM55" s="7">
        <v>0</v>
      </c>
      <c r="BN55" s="7">
        <v>0</v>
      </c>
      <c r="BO55" s="8">
        <v>61</v>
      </c>
      <c r="BP55" s="8">
        <v>54</v>
      </c>
      <c r="BQ55" s="8">
        <v>115</v>
      </c>
      <c r="BR55" s="8">
        <v>9</v>
      </c>
    </row>
    <row r="56" spans="1:70" x14ac:dyDescent="0.35">
      <c r="A56" s="5">
        <v>53</v>
      </c>
      <c r="B56" s="5" t="s">
        <v>352</v>
      </c>
      <c r="C56" s="5">
        <v>62020058</v>
      </c>
      <c r="D56" s="4" t="s">
        <v>149</v>
      </c>
      <c r="E56" s="4" t="s">
        <v>593</v>
      </c>
      <c r="F56" s="4" t="s">
        <v>543</v>
      </c>
      <c r="G56" s="5">
        <v>1</v>
      </c>
      <c r="H56" s="5">
        <v>3</v>
      </c>
      <c r="I56" s="5">
        <v>4</v>
      </c>
      <c r="J56" s="5">
        <v>1</v>
      </c>
      <c r="K56" s="5">
        <v>4</v>
      </c>
      <c r="L56" s="5">
        <v>7</v>
      </c>
      <c r="M56" s="5">
        <v>11</v>
      </c>
      <c r="N56" s="5">
        <v>1</v>
      </c>
      <c r="O56" s="5">
        <v>8</v>
      </c>
      <c r="P56" s="5">
        <v>5</v>
      </c>
      <c r="Q56" s="5">
        <v>13</v>
      </c>
      <c r="R56" s="5">
        <v>1</v>
      </c>
      <c r="S56" s="7">
        <v>13</v>
      </c>
      <c r="T56" s="7">
        <v>15</v>
      </c>
      <c r="U56" s="7">
        <v>28</v>
      </c>
      <c r="V56" s="7">
        <v>3</v>
      </c>
      <c r="W56" s="5">
        <v>8</v>
      </c>
      <c r="X56" s="5">
        <v>6</v>
      </c>
      <c r="Y56" s="5">
        <v>14</v>
      </c>
      <c r="Z56" s="5">
        <v>1</v>
      </c>
      <c r="AA56" s="5">
        <v>7</v>
      </c>
      <c r="AB56" s="5">
        <v>9</v>
      </c>
      <c r="AC56" s="5">
        <v>16</v>
      </c>
      <c r="AD56" s="5">
        <v>1</v>
      </c>
      <c r="AE56" s="5">
        <v>10</v>
      </c>
      <c r="AF56" s="5">
        <v>8</v>
      </c>
      <c r="AG56" s="5">
        <v>18</v>
      </c>
      <c r="AH56" s="5">
        <v>1</v>
      </c>
      <c r="AI56" s="5">
        <v>9</v>
      </c>
      <c r="AJ56" s="5">
        <v>15</v>
      </c>
      <c r="AK56" s="5">
        <v>24</v>
      </c>
      <c r="AL56" s="5">
        <v>1</v>
      </c>
      <c r="AM56" s="5">
        <v>8</v>
      </c>
      <c r="AN56" s="5">
        <v>9</v>
      </c>
      <c r="AO56" s="5">
        <v>17</v>
      </c>
      <c r="AP56" s="5">
        <v>1</v>
      </c>
      <c r="AQ56" s="5">
        <v>9</v>
      </c>
      <c r="AR56" s="5">
        <v>9</v>
      </c>
      <c r="AS56" s="5">
        <v>18</v>
      </c>
      <c r="AT56" s="5">
        <v>1</v>
      </c>
      <c r="AU56" s="7">
        <v>51</v>
      </c>
      <c r="AV56" s="7">
        <v>56</v>
      </c>
      <c r="AW56" s="7">
        <v>107</v>
      </c>
      <c r="AX56" s="7">
        <v>6</v>
      </c>
      <c r="AY56" s="5">
        <v>16</v>
      </c>
      <c r="AZ56" s="5">
        <v>10</v>
      </c>
      <c r="BA56" s="5">
        <v>26</v>
      </c>
      <c r="BB56" s="5">
        <v>1</v>
      </c>
      <c r="BC56" s="5">
        <v>14</v>
      </c>
      <c r="BD56" s="5">
        <v>15</v>
      </c>
      <c r="BE56" s="5">
        <v>29</v>
      </c>
      <c r="BF56" s="5">
        <v>1</v>
      </c>
      <c r="BG56" s="5">
        <v>16</v>
      </c>
      <c r="BH56" s="5">
        <v>4</v>
      </c>
      <c r="BI56" s="5">
        <v>20</v>
      </c>
      <c r="BJ56" s="5">
        <v>1</v>
      </c>
      <c r="BK56" s="7">
        <v>46</v>
      </c>
      <c r="BL56" s="7">
        <v>29</v>
      </c>
      <c r="BM56" s="7">
        <v>75</v>
      </c>
      <c r="BN56" s="7">
        <v>3</v>
      </c>
      <c r="BO56" s="8">
        <v>110</v>
      </c>
      <c r="BP56" s="8">
        <v>100</v>
      </c>
      <c r="BQ56" s="8">
        <v>210</v>
      </c>
      <c r="BR56" s="8">
        <v>12</v>
      </c>
    </row>
    <row r="57" spans="1:70" x14ac:dyDescent="0.35">
      <c r="A57" s="5">
        <v>54</v>
      </c>
      <c r="B57" s="5" t="s">
        <v>353</v>
      </c>
      <c r="C57" s="5">
        <v>62020059</v>
      </c>
      <c r="D57" s="4" t="s">
        <v>150</v>
      </c>
      <c r="E57" s="4" t="s">
        <v>593</v>
      </c>
      <c r="F57" s="4" t="s">
        <v>543</v>
      </c>
      <c r="G57" s="5">
        <v>0</v>
      </c>
      <c r="H57" s="5">
        <v>0</v>
      </c>
      <c r="I57" s="5">
        <v>0</v>
      </c>
      <c r="J57" s="5">
        <v>0</v>
      </c>
      <c r="K57" s="5">
        <v>1</v>
      </c>
      <c r="L57" s="5">
        <v>3</v>
      </c>
      <c r="M57" s="5">
        <v>4</v>
      </c>
      <c r="N57" s="5">
        <v>1</v>
      </c>
      <c r="O57" s="5">
        <v>6</v>
      </c>
      <c r="P57" s="5">
        <v>0</v>
      </c>
      <c r="Q57" s="5">
        <v>6</v>
      </c>
      <c r="R57" s="5">
        <v>1</v>
      </c>
      <c r="S57" s="7">
        <v>7</v>
      </c>
      <c r="T57" s="7">
        <v>3</v>
      </c>
      <c r="U57" s="7">
        <v>10</v>
      </c>
      <c r="V57" s="7">
        <v>2</v>
      </c>
      <c r="W57" s="5">
        <v>5</v>
      </c>
      <c r="X57" s="5">
        <v>1</v>
      </c>
      <c r="Y57" s="5">
        <v>6</v>
      </c>
      <c r="Z57" s="5">
        <v>1</v>
      </c>
      <c r="AA57" s="5">
        <v>1</v>
      </c>
      <c r="AB57" s="5">
        <v>8</v>
      </c>
      <c r="AC57" s="5">
        <v>9</v>
      </c>
      <c r="AD57" s="5">
        <v>1</v>
      </c>
      <c r="AE57" s="5">
        <v>4</v>
      </c>
      <c r="AF57" s="5">
        <v>3</v>
      </c>
      <c r="AG57" s="5">
        <v>7</v>
      </c>
      <c r="AH57" s="5">
        <v>1</v>
      </c>
      <c r="AI57" s="5">
        <v>9</v>
      </c>
      <c r="AJ57" s="5">
        <v>2</v>
      </c>
      <c r="AK57" s="5">
        <v>11</v>
      </c>
      <c r="AL57" s="5">
        <v>1</v>
      </c>
      <c r="AM57" s="5">
        <v>6</v>
      </c>
      <c r="AN57" s="5">
        <v>9</v>
      </c>
      <c r="AO57" s="5">
        <v>15</v>
      </c>
      <c r="AP57" s="5">
        <v>1</v>
      </c>
      <c r="AQ57" s="5">
        <v>14</v>
      </c>
      <c r="AR57" s="5">
        <v>10</v>
      </c>
      <c r="AS57" s="5">
        <v>24</v>
      </c>
      <c r="AT57" s="5">
        <v>1</v>
      </c>
      <c r="AU57" s="7">
        <v>39</v>
      </c>
      <c r="AV57" s="7">
        <v>33</v>
      </c>
      <c r="AW57" s="7">
        <v>72</v>
      </c>
      <c r="AX57" s="7">
        <v>6</v>
      </c>
      <c r="AY57" s="5">
        <v>10</v>
      </c>
      <c r="AZ57" s="5">
        <v>16</v>
      </c>
      <c r="BA57" s="5">
        <v>26</v>
      </c>
      <c r="BB57" s="5">
        <v>1</v>
      </c>
      <c r="BC57" s="5">
        <v>22</v>
      </c>
      <c r="BD57" s="5">
        <v>12</v>
      </c>
      <c r="BE57" s="5">
        <v>34</v>
      </c>
      <c r="BF57" s="5">
        <v>1</v>
      </c>
      <c r="BG57" s="5">
        <v>14</v>
      </c>
      <c r="BH57" s="5">
        <v>8</v>
      </c>
      <c r="BI57" s="5">
        <v>22</v>
      </c>
      <c r="BJ57" s="5">
        <v>1</v>
      </c>
      <c r="BK57" s="7">
        <v>46</v>
      </c>
      <c r="BL57" s="7">
        <v>36</v>
      </c>
      <c r="BM57" s="7">
        <v>82</v>
      </c>
      <c r="BN57" s="7">
        <v>3</v>
      </c>
      <c r="BO57" s="8">
        <v>92</v>
      </c>
      <c r="BP57" s="8">
        <v>72</v>
      </c>
      <c r="BQ57" s="8">
        <v>164</v>
      </c>
      <c r="BR57" s="8">
        <v>11</v>
      </c>
    </row>
    <row r="58" spans="1:70" x14ac:dyDescent="0.35">
      <c r="A58" s="5">
        <v>55</v>
      </c>
      <c r="B58" s="5" t="s">
        <v>354</v>
      </c>
      <c r="C58" s="5">
        <v>62020060</v>
      </c>
      <c r="D58" s="4" t="s">
        <v>151</v>
      </c>
      <c r="E58" s="4" t="s">
        <v>593</v>
      </c>
      <c r="F58" s="4" t="s">
        <v>543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1</v>
      </c>
      <c r="M58" s="5">
        <v>1</v>
      </c>
      <c r="N58" s="5">
        <v>1</v>
      </c>
      <c r="O58" s="5">
        <v>6</v>
      </c>
      <c r="P58" s="5">
        <v>3</v>
      </c>
      <c r="Q58" s="5">
        <v>9</v>
      </c>
      <c r="R58" s="5">
        <v>1</v>
      </c>
      <c r="S58" s="7">
        <v>6</v>
      </c>
      <c r="T58" s="7">
        <v>4</v>
      </c>
      <c r="U58" s="7">
        <v>10</v>
      </c>
      <c r="V58" s="7">
        <v>2</v>
      </c>
      <c r="W58" s="5">
        <v>1</v>
      </c>
      <c r="X58" s="5">
        <v>0</v>
      </c>
      <c r="Y58" s="5">
        <v>1</v>
      </c>
      <c r="Z58" s="5">
        <v>1</v>
      </c>
      <c r="AA58" s="5">
        <v>5</v>
      </c>
      <c r="AB58" s="5">
        <v>3</v>
      </c>
      <c r="AC58" s="5">
        <v>8</v>
      </c>
      <c r="AD58" s="5">
        <v>1</v>
      </c>
      <c r="AE58" s="5">
        <v>2</v>
      </c>
      <c r="AF58" s="5">
        <v>7</v>
      </c>
      <c r="AG58" s="5">
        <v>9</v>
      </c>
      <c r="AH58" s="5">
        <v>1</v>
      </c>
      <c r="AI58" s="5">
        <v>3</v>
      </c>
      <c r="AJ58" s="5">
        <v>3</v>
      </c>
      <c r="AK58" s="5">
        <v>6</v>
      </c>
      <c r="AL58" s="5">
        <v>1</v>
      </c>
      <c r="AM58" s="5">
        <v>5</v>
      </c>
      <c r="AN58" s="5">
        <v>5</v>
      </c>
      <c r="AO58" s="5">
        <v>10</v>
      </c>
      <c r="AP58" s="5">
        <v>1</v>
      </c>
      <c r="AQ58" s="5">
        <v>6</v>
      </c>
      <c r="AR58" s="5">
        <v>3</v>
      </c>
      <c r="AS58" s="5">
        <v>9</v>
      </c>
      <c r="AT58" s="5">
        <v>1</v>
      </c>
      <c r="AU58" s="7">
        <v>22</v>
      </c>
      <c r="AV58" s="7">
        <v>21</v>
      </c>
      <c r="AW58" s="7">
        <v>43</v>
      </c>
      <c r="AX58" s="7">
        <v>6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7">
        <v>0</v>
      </c>
      <c r="BL58" s="7">
        <v>0</v>
      </c>
      <c r="BM58" s="7">
        <v>0</v>
      </c>
      <c r="BN58" s="7">
        <v>0</v>
      </c>
      <c r="BO58" s="8">
        <v>28</v>
      </c>
      <c r="BP58" s="8">
        <v>25</v>
      </c>
      <c r="BQ58" s="8">
        <v>53</v>
      </c>
      <c r="BR58" s="8">
        <v>8</v>
      </c>
    </row>
    <row r="59" spans="1:70" x14ac:dyDescent="0.35">
      <c r="A59" s="5">
        <v>56</v>
      </c>
      <c r="B59" s="5" t="s">
        <v>355</v>
      </c>
      <c r="C59" s="5">
        <v>62020061</v>
      </c>
      <c r="D59" s="4" t="s">
        <v>152</v>
      </c>
      <c r="E59" s="4" t="s">
        <v>593</v>
      </c>
      <c r="F59" s="4" t="s">
        <v>543</v>
      </c>
      <c r="G59" s="5">
        <v>1</v>
      </c>
      <c r="H59" s="5">
        <v>1</v>
      </c>
      <c r="I59" s="5">
        <v>2</v>
      </c>
      <c r="J59" s="5">
        <v>1</v>
      </c>
      <c r="K59" s="5">
        <v>1</v>
      </c>
      <c r="L59" s="5">
        <v>1</v>
      </c>
      <c r="M59" s="5">
        <v>2</v>
      </c>
      <c r="N59" s="5">
        <v>1</v>
      </c>
      <c r="O59" s="5">
        <v>2</v>
      </c>
      <c r="P59" s="5">
        <v>5</v>
      </c>
      <c r="Q59" s="5">
        <v>7</v>
      </c>
      <c r="R59" s="5">
        <v>1</v>
      </c>
      <c r="S59" s="7">
        <v>4</v>
      </c>
      <c r="T59" s="7">
        <v>7</v>
      </c>
      <c r="U59" s="7">
        <v>11</v>
      </c>
      <c r="V59" s="7">
        <v>3</v>
      </c>
      <c r="W59" s="5">
        <v>2</v>
      </c>
      <c r="X59" s="5">
        <v>4</v>
      </c>
      <c r="Y59" s="5">
        <v>6</v>
      </c>
      <c r="Z59" s="5">
        <v>1</v>
      </c>
      <c r="AA59" s="5">
        <v>0</v>
      </c>
      <c r="AB59" s="5">
        <v>4</v>
      </c>
      <c r="AC59" s="5">
        <v>4</v>
      </c>
      <c r="AD59" s="5">
        <v>1</v>
      </c>
      <c r="AE59" s="5">
        <v>3</v>
      </c>
      <c r="AF59" s="5">
        <v>4</v>
      </c>
      <c r="AG59" s="5">
        <v>7</v>
      </c>
      <c r="AH59" s="5">
        <v>1</v>
      </c>
      <c r="AI59" s="5">
        <v>4</v>
      </c>
      <c r="AJ59" s="5">
        <v>4</v>
      </c>
      <c r="AK59" s="5">
        <v>8</v>
      </c>
      <c r="AL59" s="5">
        <v>1</v>
      </c>
      <c r="AM59" s="5">
        <v>3</v>
      </c>
      <c r="AN59" s="5">
        <v>2</v>
      </c>
      <c r="AO59" s="5">
        <v>5</v>
      </c>
      <c r="AP59" s="5">
        <v>1</v>
      </c>
      <c r="AQ59" s="5">
        <v>4</v>
      </c>
      <c r="AR59" s="5">
        <v>8</v>
      </c>
      <c r="AS59" s="5">
        <v>12</v>
      </c>
      <c r="AT59" s="5">
        <v>1</v>
      </c>
      <c r="AU59" s="7">
        <v>16</v>
      </c>
      <c r="AV59" s="7">
        <v>26</v>
      </c>
      <c r="AW59" s="7">
        <v>42</v>
      </c>
      <c r="AX59" s="7">
        <v>6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7">
        <v>0</v>
      </c>
      <c r="BL59" s="7">
        <v>0</v>
      </c>
      <c r="BM59" s="7">
        <v>0</v>
      </c>
      <c r="BN59" s="7">
        <v>0</v>
      </c>
      <c r="BO59" s="8">
        <v>20</v>
      </c>
      <c r="BP59" s="8">
        <v>33</v>
      </c>
      <c r="BQ59" s="8">
        <v>53</v>
      </c>
      <c r="BR59" s="8">
        <v>9</v>
      </c>
    </row>
    <row r="60" spans="1:70" x14ac:dyDescent="0.35">
      <c r="A60" s="5">
        <v>57</v>
      </c>
      <c r="B60" s="5" t="s">
        <v>356</v>
      </c>
      <c r="C60" s="5">
        <v>62020062</v>
      </c>
      <c r="D60" s="4" t="s">
        <v>153</v>
      </c>
      <c r="E60" s="4" t="s">
        <v>593</v>
      </c>
      <c r="F60" s="4" t="s">
        <v>543</v>
      </c>
      <c r="G60" s="5">
        <v>4</v>
      </c>
      <c r="H60" s="5">
        <v>2</v>
      </c>
      <c r="I60" s="5">
        <v>6</v>
      </c>
      <c r="J60" s="5">
        <v>1</v>
      </c>
      <c r="K60" s="5">
        <v>7</v>
      </c>
      <c r="L60" s="5">
        <v>0</v>
      </c>
      <c r="M60" s="5">
        <v>7</v>
      </c>
      <c r="N60" s="5">
        <v>1</v>
      </c>
      <c r="O60" s="5">
        <v>5</v>
      </c>
      <c r="P60" s="5">
        <v>3</v>
      </c>
      <c r="Q60" s="5">
        <v>8</v>
      </c>
      <c r="R60" s="5">
        <v>1</v>
      </c>
      <c r="S60" s="7">
        <v>16</v>
      </c>
      <c r="T60" s="7">
        <v>5</v>
      </c>
      <c r="U60" s="7">
        <v>21</v>
      </c>
      <c r="V60" s="7">
        <v>3</v>
      </c>
      <c r="W60" s="5">
        <v>5</v>
      </c>
      <c r="X60" s="5">
        <v>6</v>
      </c>
      <c r="Y60" s="5">
        <v>11</v>
      </c>
      <c r="Z60" s="5">
        <v>1</v>
      </c>
      <c r="AA60" s="5">
        <v>5</v>
      </c>
      <c r="AB60" s="5">
        <v>8</v>
      </c>
      <c r="AC60" s="5">
        <v>13</v>
      </c>
      <c r="AD60" s="5">
        <v>1</v>
      </c>
      <c r="AE60" s="5">
        <v>7</v>
      </c>
      <c r="AF60" s="5">
        <v>5</v>
      </c>
      <c r="AG60" s="5">
        <v>12</v>
      </c>
      <c r="AH60" s="5">
        <v>1</v>
      </c>
      <c r="AI60" s="5">
        <v>5</v>
      </c>
      <c r="AJ60" s="5">
        <v>13</v>
      </c>
      <c r="AK60" s="5">
        <v>18</v>
      </c>
      <c r="AL60" s="5">
        <v>1</v>
      </c>
      <c r="AM60" s="5">
        <v>5</v>
      </c>
      <c r="AN60" s="5">
        <v>4</v>
      </c>
      <c r="AO60" s="5">
        <v>9</v>
      </c>
      <c r="AP60" s="5">
        <v>1</v>
      </c>
      <c r="AQ60" s="5">
        <v>2</v>
      </c>
      <c r="AR60" s="5">
        <v>8</v>
      </c>
      <c r="AS60" s="5">
        <v>10</v>
      </c>
      <c r="AT60" s="5">
        <v>1</v>
      </c>
      <c r="AU60" s="7">
        <v>29</v>
      </c>
      <c r="AV60" s="7">
        <v>44</v>
      </c>
      <c r="AW60" s="7">
        <v>73</v>
      </c>
      <c r="AX60" s="7">
        <v>6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7">
        <v>0</v>
      </c>
      <c r="BL60" s="7">
        <v>0</v>
      </c>
      <c r="BM60" s="7">
        <v>0</v>
      </c>
      <c r="BN60" s="7">
        <v>0</v>
      </c>
      <c r="BO60" s="8">
        <v>45</v>
      </c>
      <c r="BP60" s="8">
        <v>49</v>
      </c>
      <c r="BQ60" s="8">
        <v>94</v>
      </c>
      <c r="BR60" s="8">
        <v>9</v>
      </c>
    </row>
    <row r="61" spans="1:70" x14ac:dyDescent="0.35">
      <c r="A61" s="5">
        <v>58</v>
      </c>
      <c r="B61" s="5" t="s">
        <v>357</v>
      </c>
      <c r="C61" s="5">
        <v>62020063</v>
      </c>
      <c r="D61" s="4" t="s">
        <v>154</v>
      </c>
      <c r="E61" s="4" t="s">
        <v>593</v>
      </c>
      <c r="F61" s="4" t="s">
        <v>543</v>
      </c>
      <c r="G61" s="5">
        <v>2</v>
      </c>
      <c r="H61" s="5">
        <v>6</v>
      </c>
      <c r="I61" s="5">
        <v>8</v>
      </c>
      <c r="J61" s="5">
        <v>1</v>
      </c>
      <c r="K61" s="5">
        <v>10</v>
      </c>
      <c r="L61" s="5">
        <v>3</v>
      </c>
      <c r="M61" s="5">
        <v>13</v>
      </c>
      <c r="N61" s="5">
        <v>1</v>
      </c>
      <c r="O61" s="5">
        <v>2</v>
      </c>
      <c r="P61" s="5">
        <v>9</v>
      </c>
      <c r="Q61" s="5">
        <v>11</v>
      </c>
      <c r="R61" s="5">
        <v>1</v>
      </c>
      <c r="S61" s="7">
        <v>14</v>
      </c>
      <c r="T61" s="7">
        <v>18</v>
      </c>
      <c r="U61" s="7">
        <v>32</v>
      </c>
      <c r="V61" s="7">
        <v>3</v>
      </c>
      <c r="W61" s="5">
        <v>6</v>
      </c>
      <c r="X61" s="5">
        <v>7</v>
      </c>
      <c r="Y61" s="5">
        <v>13</v>
      </c>
      <c r="Z61" s="5">
        <v>1</v>
      </c>
      <c r="AA61" s="5">
        <v>4</v>
      </c>
      <c r="AB61" s="5">
        <v>7</v>
      </c>
      <c r="AC61" s="5">
        <v>11</v>
      </c>
      <c r="AD61" s="5">
        <v>1</v>
      </c>
      <c r="AE61" s="5">
        <v>3</v>
      </c>
      <c r="AF61" s="5">
        <v>5</v>
      </c>
      <c r="AG61" s="5">
        <v>8</v>
      </c>
      <c r="AH61" s="5">
        <v>1</v>
      </c>
      <c r="AI61" s="5">
        <v>9</v>
      </c>
      <c r="AJ61" s="5">
        <v>5</v>
      </c>
      <c r="AK61" s="5">
        <v>14</v>
      </c>
      <c r="AL61" s="5">
        <v>1</v>
      </c>
      <c r="AM61" s="5">
        <v>9</v>
      </c>
      <c r="AN61" s="5">
        <v>5</v>
      </c>
      <c r="AO61" s="5">
        <v>14</v>
      </c>
      <c r="AP61" s="5">
        <v>1</v>
      </c>
      <c r="AQ61" s="5">
        <v>13</v>
      </c>
      <c r="AR61" s="5">
        <v>7</v>
      </c>
      <c r="AS61" s="5">
        <v>20</v>
      </c>
      <c r="AT61" s="5">
        <v>1</v>
      </c>
      <c r="AU61" s="7">
        <v>44</v>
      </c>
      <c r="AV61" s="7">
        <v>36</v>
      </c>
      <c r="AW61" s="7">
        <v>80</v>
      </c>
      <c r="AX61" s="7">
        <v>6</v>
      </c>
      <c r="AY61" s="5">
        <v>13</v>
      </c>
      <c r="AZ61" s="5">
        <v>9</v>
      </c>
      <c r="BA61" s="5">
        <v>22</v>
      </c>
      <c r="BB61" s="5">
        <v>1</v>
      </c>
      <c r="BC61" s="5">
        <v>14</v>
      </c>
      <c r="BD61" s="5">
        <v>9</v>
      </c>
      <c r="BE61" s="5">
        <v>23</v>
      </c>
      <c r="BF61" s="5">
        <v>1</v>
      </c>
      <c r="BG61" s="5">
        <v>20</v>
      </c>
      <c r="BH61" s="5">
        <v>12</v>
      </c>
      <c r="BI61" s="5">
        <v>32</v>
      </c>
      <c r="BJ61" s="5">
        <v>1</v>
      </c>
      <c r="BK61" s="7">
        <v>47</v>
      </c>
      <c r="BL61" s="7">
        <v>30</v>
      </c>
      <c r="BM61" s="7">
        <v>77</v>
      </c>
      <c r="BN61" s="7">
        <v>3</v>
      </c>
      <c r="BO61" s="8">
        <v>105</v>
      </c>
      <c r="BP61" s="8">
        <v>84</v>
      </c>
      <c r="BQ61" s="8">
        <v>189</v>
      </c>
      <c r="BR61" s="8">
        <v>12</v>
      </c>
    </row>
    <row r="62" spans="1:70" x14ac:dyDescent="0.35">
      <c r="A62" s="5">
        <v>59</v>
      </c>
      <c r="B62" s="5" t="s">
        <v>358</v>
      </c>
      <c r="C62" s="5">
        <v>62020064</v>
      </c>
      <c r="D62" s="4" t="s">
        <v>155</v>
      </c>
      <c r="E62" s="4" t="s">
        <v>593</v>
      </c>
      <c r="F62" s="4" t="s">
        <v>543</v>
      </c>
      <c r="G62" s="5">
        <v>6</v>
      </c>
      <c r="H62" s="5">
        <v>2</v>
      </c>
      <c r="I62" s="5">
        <v>8</v>
      </c>
      <c r="J62" s="5">
        <v>1</v>
      </c>
      <c r="K62" s="5">
        <v>1</v>
      </c>
      <c r="L62" s="5">
        <v>1</v>
      </c>
      <c r="M62" s="5">
        <v>2</v>
      </c>
      <c r="N62" s="5">
        <v>1</v>
      </c>
      <c r="O62" s="5">
        <v>4</v>
      </c>
      <c r="P62" s="5">
        <v>0</v>
      </c>
      <c r="Q62" s="5">
        <v>4</v>
      </c>
      <c r="R62" s="5">
        <v>1</v>
      </c>
      <c r="S62" s="7">
        <v>11</v>
      </c>
      <c r="T62" s="7">
        <v>3</v>
      </c>
      <c r="U62" s="7">
        <v>14</v>
      </c>
      <c r="V62" s="7">
        <v>3</v>
      </c>
      <c r="W62" s="5">
        <v>1</v>
      </c>
      <c r="X62" s="5">
        <v>2</v>
      </c>
      <c r="Y62" s="5">
        <v>3</v>
      </c>
      <c r="Z62" s="5">
        <v>1</v>
      </c>
      <c r="AA62" s="5">
        <v>1</v>
      </c>
      <c r="AB62" s="5">
        <v>1</v>
      </c>
      <c r="AC62" s="5">
        <v>2</v>
      </c>
      <c r="AD62" s="5">
        <v>1</v>
      </c>
      <c r="AE62" s="5">
        <v>2</v>
      </c>
      <c r="AF62" s="5">
        <v>0</v>
      </c>
      <c r="AG62" s="5">
        <v>2</v>
      </c>
      <c r="AH62" s="5">
        <v>1</v>
      </c>
      <c r="AI62" s="5">
        <v>2</v>
      </c>
      <c r="AJ62" s="5">
        <v>7</v>
      </c>
      <c r="AK62" s="5">
        <v>9</v>
      </c>
      <c r="AL62" s="5">
        <v>1</v>
      </c>
      <c r="AM62" s="5">
        <v>0</v>
      </c>
      <c r="AN62" s="5">
        <v>3</v>
      </c>
      <c r="AO62" s="5">
        <v>3</v>
      </c>
      <c r="AP62" s="5">
        <v>1</v>
      </c>
      <c r="AQ62" s="5">
        <v>1</v>
      </c>
      <c r="AR62" s="5">
        <v>0</v>
      </c>
      <c r="AS62" s="5">
        <v>1</v>
      </c>
      <c r="AT62" s="5">
        <v>1</v>
      </c>
      <c r="AU62" s="7">
        <v>7</v>
      </c>
      <c r="AV62" s="7">
        <v>13</v>
      </c>
      <c r="AW62" s="7">
        <v>20</v>
      </c>
      <c r="AX62" s="7">
        <v>6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7">
        <v>0</v>
      </c>
      <c r="BL62" s="7">
        <v>0</v>
      </c>
      <c r="BM62" s="7">
        <v>0</v>
      </c>
      <c r="BN62" s="7">
        <v>0</v>
      </c>
      <c r="BO62" s="8">
        <v>18</v>
      </c>
      <c r="BP62" s="8">
        <v>16</v>
      </c>
      <c r="BQ62" s="8">
        <v>34</v>
      </c>
      <c r="BR62" s="8">
        <v>9</v>
      </c>
    </row>
    <row r="63" spans="1:70" x14ac:dyDescent="0.35">
      <c r="A63" s="5">
        <v>60</v>
      </c>
      <c r="B63" s="5" t="s">
        <v>359</v>
      </c>
      <c r="C63" s="5">
        <v>62020065</v>
      </c>
      <c r="D63" s="4" t="s">
        <v>156</v>
      </c>
      <c r="E63" s="4" t="s">
        <v>593</v>
      </c>
      <c r="F63" s="4" t="s">
        <v>543</v>
      </c>
      <c r="G63" s="5">
        <v>3</v>
      </c>
      <c r="H63" s="5">
        <v>6</v>
      </c>
      <c r="I63" s="5">
        <v>9</v>
      </c>
      <c r="J63" s="5">
        <v>1</v>
      </c>
      <c r="K63" s="5">
        <v>2</v>
      </c>
      <c r="L63" s="5">
        <v>3</v>
      </c>
      <c r="M63" s="5">
        <v>5</v>
      </c>
      <c r="N63" s="5">
        <v>1</v>
      </c>
      <c r="O63" s="5">
        <v>3</v>
      </c>
      <c r="P63" s="5">
        <v>3</v>
      </c>
      <c r="Q63" s="5">
        <v>6</v>
      </c>
      <c r="R63" s="5">
        <v>1</v>
      </c>
      <c r="S63" s="7">
        <v>8</v>
      </c>
      <c r="T63" s="7">
        <v>12</v>
      </c>
      <c r="U63" s="7">
        <v>20</v>
      </c>
      <c r="V63" s="7">
        <v>3</v>
      </c>
      <c r="W63" s="5">
        <v>3</v>
      </c>
      <c r="X63" s="5">
        <v>1</v>
      </c>
      <c r="Y63" s="5">
        <v>4</v>
      </c>
      <c r="Z63" s="5">
        <v>1</v>
      </c>
      <c r="AA63" s="5">
        <v>2</v>
      </c>
      <c r="AB63" s="5">
        <v>3</v>
      </c>
      <c r="AC63" s="5">
        <v>5</v>
      </c>
      <c r="AD63" s="5">
        <v>1</v>
      </c>
      <c r="AE63" s="5">
        <v>4</v>
      </c>
      <c r="AF63" s="5">
        <v>4</v>
      </c>
      <c r="AG63" s="5">
        <v>8</v>
      </c>
      <c r="AH63" s="5">
        <v>1</v>
      </c>
      <c r="AI63" s="5">
        <v>2</v>
      </c>
      <c r="AJ63" s="5">
        <v>8</v>
      </c>
      <c r="AK63" s="5">
        <v>10</v>
      </c>
      <c r="AL63" s="5">
        <v>1</v>
      </c>
      <c r="AM63" s="5">
        <v>4</v>
      </c>
      <c r="AN63" s="5">
        <v>4</v>
      </c>
      <c r="AO63" s="5">
        <v>8</v>
      </c>
      <c r="AP63" s="5">
        <v>1</v>
      </c>
      <c r="AQ63" s="5">
        <v>7</v>
      </c>
      <c r="AR63" s="5">
        <v>8</v>
      </c>
      <c r="AS63" s="5">
        <v>15</v>
      </c>
      <c r="AT63" s="5">
        <v>1</v>
      </c>
      <c r="AU63" s="7">
        <v>22</v>
      </c>
      <c r="AV63" s="7">
        <v>28</v>
      </c>
      <c r="AW63" s="7">
        <v>50</v>
      </c>
      <c r="AX63" s="7">
        <v>6</v>
      </c>
      <c r="AY63" s="5">
        <v>3</v>
      </c>
      <c r="AZ63" s="5">
        <v>6</v>
      </c>
      <c r="BA63" s="5">
        <v>9</v>
      </c>
      <c r="BB63" s="5">
        <v>1</v>
      </c>
      <c r="BC63" s="5">
        <v>8</v>
      </c>
      <c r="BD63" s="5">
        <v>6</v>
      </c>
      <c r="BE63" s="5">
        <v>14</v>
      </c>
      <c r="BF63" s="5">
        <v>1</v>
      </c>
      <c r="BG63" s="5">
        <v>9</v>
      </c>
      <c r="BH63" s="5">
        <v>3</v>
      </c>
      <c r="BI63" s="5">
        <v>12</v>
      </c>
      <c r="BJ63" s="5">
        <v>1</v>
      </c>
      <c r="BK63" s="7">
        <v>20</v>
      </c>
      <c r="BL63" s="7">
        <v>15</v>
      </c>
      <c r="BM63" s="7">
        <v>35</v>
      </c>
      <c r="BN63" s="7">
        <v>3</v>
      </c>
      <c r="BO63" s="8">
        <v>50</v>
      </c>
      <c r="BP63" s="8">
        <v>55</v>
      </c>
      <c r="BQ63" s="8">
        <v>105</v>
      </c>
      <c r="BR63" s="8">
        <v>12</v>
      </c>
    </row>
    <row r="64" spans="1:70" x14ac:dyDescent="0.35">
      <c r="A64" s="5">
        <v>61</v>
      </c>
      <c r="B64" s="5" t="s">
        <v>360</v>
      </c>
      <c r="C64" s="5">
        <v>62020067</v>
      </c>
      <c r="D64" s="4" t="s">
        <v>157</v>
      </c>
      <c r="E64" s="4" t="s">
        <v>593</v>
      </c>
      <c r="F64" s="4" t="s">
        <v>543</v>
      </c>
      <c r="G64" s="5">
        <v>5</v>
      </c>
      <c r="H64" s="5">
        <v>3</v>
      </c>
      <c r="I64" s="5">
        <v>8</v>
      </c>
      <c r="J64" s="5">
        <v>1</v>
      </c>
      <c r="K64" s="5">
        <v>5</v>
      </c>
      <c r="L64" s="5">
        <v>3</v>
      </c>
      <c r="M64" s="5">
        <v>8</v>
      </c>
      <c r="N64" s="5">
        <v>1</v>
      </c>
      <c r="O64" s="5">
        <v>2</v>
      </c>
      <c r="P64" s="5">
        <v>4</v>
      </c>
      <c r="Q64" s="5">
        <v>6</v>
      </c>
      <c r="R64" s="5">
        <v>1</v>
      </c>
      <c r="S64" s="7">
        <v>12</v>
      </c>
      <c r="T64" s="7">
        <v>10</v>
      </c>
      <c r="U64" s="7">
        <v>22</v>
      </c>
      <c r="V64" s="7">
        <v>3</v>
      </c>
      <c r="W64" s="5">
        <v>4</v>
      </c>
      <c r="X64" s="5">
        <v>8</v>
      </c>
      <c r="Y64" s="5">
        <v>12</v>
      </c>
      <c r="Z64" s="5">
        <v>1</v>
      </c>
      <c r="AA64" s="5">
        <v>10</v>
      </c>
      <c r="AB64" s="5">
        <v>5</v>
      </c>
      <c r="AC64" s="5">
        <v>15</v>
      </c>
      <c r="AD64" s="5">
        <v>1</v>
      </c>
      <c r="AE64" s="5">
        <v>3</v>
      </c>
      <c r="AF64" s="5">
        <v>8</v>
      </c>
      <c r="AG64" s="5">
        <v>11</v>
      </c>
      <c r="AH64" s="5">
        <v>1</v>
      </c>
      <c r="AI64" s="5">
        <v>4</v>
      </c>
      <c r="AJ64" s="5">
        <v>5</v>
      </c>
      <c r="AK64" s="5">
        <v>9</v>
      </c>
      <c r="AL64" s="5">
        <v>1</v>
      </c>
      <c r="AM64" s="5">
        <v>9</v>
      </c>
      <c r="AN64" s="5">
        <v>11</v>
      </c>
      <c r="AO64" s="5">
        <v>20</v>
      </c>
      <c r="AP64" s="5">
        <v>1</v>
      </c>
      <c r="AQ64" s="5">
        <v>12</v>
      </c>
      <c r="AR64" s="5">
        <v>14</v>
      </c>
      <c r="AS64" s="5">
        <v>26</v>
      </c>
      <c r="AT64" s="5">
        <v>1</v>
      </c>
      <c r="AU64" s="7">
        <v>42</v>
      </c>
      <c r="AV64" s="7">
        <v>51</v>
      </c>
      <c r="AW64" s="7">
        <v>93</v>
      </c>
      <c r="AX64" s="7">
        <v>6</v>
      </c>
      <c r="AY64" s="5">
        <v>20</v>
      </c>
      <c r="AZ64" s="5">
        <v>15</v>
      </c>
      <c r="BA64" s="5">
        <v>35</v>
      </c>
      <c r="BB64" s="5">
        <v>1</v>
      </c>
      <c r="BC64" s="5">
        <v>8</v>
      </c>
      <c r="BD64" s="5">
        <v>13</v>
      </c>
      <c r="BE64" s="5">
        <v>21</v>
      </c>
      <c r="BF64" s="5">
        <v>1</v>
      </c>
      <c r="BG64" s="5">
        <v>21</v>
      </c>
      <c r="BH64" s="5">
        <v>17</v>
      </c>
      <c r="BI64" s="5">
        <v>38</v>
      </c>
      <c r="BJ64" s="5">
        <v>1</v>
      </c>
      <c r="BK64" s="7">
        <v>49</v>
      </c>
      <c r="BL64" s="7">
        <v>45</v>
      </c>
      <c r="BM64" s="7">
        <v>94</v>
      </c>
      <c r="BN64" s="7">
        <v>3</v>
      </c>
      <c r="BO64" s="8">
        <v>103</v>
      </c>
      <c r="BP64" s="8">
        <v>106</v>
      </c>
      <c r="BQ64" s="8">
        <v>209</v>
      </c>
      <c r="BR64" s="8">
        <v>12</v>
      </c>
    </row>
    <row r="65" spans="1:70" x14ac:dyDescent="0.35">
      <c r="A65" s="5">
        <v>62</v>
      </c>
      <c r="B65" s="5" t="s">
        <v>361</v>
      </c>
      <c r="C65" s="5">
        <v>62020068</v>
      </c>
      <c r="D65" s="4" t="s">
        <v>158</v>
      </c>
      <c r="E65" s="4" t="s">
        <v>594</v>
      </c>
      <c r="F65" s="4" t="s">
        <v>543</v>
      </c>
      <c r="G65" s="5">
        <v>0</v>
      </c>
      <c r="H65" s="5">
        <v>0</v>
      </c>
      <c r="I65" s="5">
        <v>0</v>
      </c>
      <c r="J65" s="5">
        <v>0</v>
      </c>
      <c r="K65" s="5">
        <v>1</v>
      </c>
      <c r="L65" s="5">
        <v>0</v>
      </c>
      <c r="M65" s="5">
        <v>1</v>
      </c>
      <c r="N65" s="5">
        <v>1</v>
      </c>
      <c r="O65" s="5">
        <v>1</v>
      </c>
      <c r="P65" s="5">
        <v>2</v>
      </c>
      <c r="Q65" s="5">
        <v>3</v>
      </c>
      <c r="R65" s="5">
        <v>1</v>
      </c>
      <c r="S65" s="7">
        <v>2</v>
      </c>
      <c r="T65" s="7">
        <v>2</v>
      </c>
      <c r="U65" s="7">
        <v>4</v>
      </c>
      <c r="V65" s="7">
        <v>2</v>
      </c>
      <c r="W65" s="5">
        <v>5</v>
      </c>
      <c r="X65" s="5">
        <v>3</v>
      </c>
      <c r="Y65" s="5">
        <v>8</v>
      </c>
      <c r="Z65" s="5">
        <v>1</v>
      </c>
      <c r="AA65" s="5">
        <v>6</v>
      </c>
      <c r="AB65" s="5">
        <v>4</v>
      </c>
      <c r="AC65" s="5">
        <v>10</v>
      </c>
      <c r="AD65" s="5">
        <v>1</v>
      </c>
      <c r="AE65" s="5">
        <v>3</v>
      </c>
      <c r="AF65" s="5">
        <v>2</v>
      </c>
      <c r="AG65" s="5">
        <v>5</v>
      </c>
      <c r="AH65" s="5">
        <v>1</v>
      </c>
      <c r="AI65" s="5">
        <v>4</v>
      </c>
      <c r="AJ65" s="5">
        <v>1</v>
      </c>
      <c r="AK65" s="5">
        <v>5</v>
      </c>
      <c r="AL65" s="5">
        <v>1</v>
      </c>
      <c r="AM65" s="5">
        <v>4</v>
      </c>
      <c r="AN65" s="5">
        <v>2</v>
      </c>
      <c r="AO65" s="5">
        <v>6</v>
      </c>
      <c r="AP65" s="5">
        <v>1</v>
      </c>
      <c r="AQ65" s="5">
        <v>3</v>
      </c>
      <c r="AR65" s="5">
        <v>2</v>
      </c>
      <c r="AS65" s="5">
        <v>5</v>
      </c>
      <c r="AT65" s="5">
        <v>1</v>
      </c>
      <c r="AU65" s="7">
        <v>25</v>
      </c>
      <c r="AV65" s="7">
        <v>14</v>
      </c>
      <c r="AW65" s="7">
        <v>39</v>
      </c>
      <c r="AX65" s="7">
        <v>6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7">
        <v>0</v>
      </c>
      <c r="BL65" s="7">
        <v>0</v>
      </c>
      <c r="BM65" s="7">
        <v>0</v>
      </c>
      <c r="BN65" s="7">
        <v>0</v>
      </c>
      <c r="BO65" s="8">
        <v>27</v>
      </c>
      <c r="BP65" s="8">
        <v>16</v>
      </c>
      <c r="BQ65" s="8">
        <v>43</v>
      </c>
      <c r="BR65" s="8">
        <v>8</v>
      </c>
    </row>
    <row r="66" spans="1:70" x14ac:dyDescent="0.35">
      <c r="A66" s="5">
        <v>63</v>
      </c>
      <c r="B66" s="5" t="s">
        <v>362</v>
      </c>
      <c r="C66" s="5">
        <v>62020069</v>
      </c>
      <c r="D66" s="4" t="s">
        <v>159</v>
      </c>
      <c r="E66" s="4" t="s">
        <v>594</v>
      </c>
      <c r="F66" s="4" t="s">
        <v>543</v>
      </c>
      <c r="G66" s="5">
        <v>2</v>
      </c>
      <c r="H66" s="5">
        <v>1</v>
      </c>
      <c r="I66" s="5">
        <v>3</v>
      </c>
      <c r="J66" s="5">
        <v>1</v>
      </c>
      <c r="K66" s="5">
        <v>2</v>
      </c>
      <c r="L66" s="5">
        <v>0</v>
      </c>
      <c r="M66" s="5">
        <v>2</v>
      </c>
      <c r="N66" s="5">
        <v>1</v>
      </c>
      <c r="O66" s="5">
        <v>3</v>
      </c>
      <c r="P66" s="5">
        <v>2</v>
      </c>
      <c r="Q66" s="5">
        <v>5</v>
      </c>
      <c r="R66" s="5">
        <v>1</v>
      </c>
      <c r="S66" s="7">
        <v>7</v>
      </c>
      <c r="T66" s="7">
        <v>3</v>
      </c>
      <c r="U66" s="7">
        <v>10</v>
      </c>
      <c r="V66" s="7">
        <v>3</v>
      </c>
      <c r="W66" s="5">
        <v>0</v>
      </c>
      <c r="X66" s="5">
        <v>4</v>
      </c>
      <c r="Y66" s="5">
        <v>4</v>
      </c>
      <c r="Z66" s="5">
        <v>1</v>
      </c>
      <c r="AA66" s="5">
        <v>2</v>
      </c>
      <c r="AB66" s="5">
        <v>0</v>
      </c>
      <c r="AC66" s="5">
        <v>2</v>
      </c>
      <c r="AD66" s="5">
        <v>1</v>
      </c>
      <c r="AE66" s="5">
        <v>0</v>
      </c>
      <c r="AF66" s="5">
        <v>1</v>
      </c>
      <c r="AG66" s="5">
        <v>1</v>
      </c>
      <c r="AH66" s="5">
        <v>1</v>
      </c>
      <c r="AI66" s="5">
        <v>6</v>
      </c>
      <c r="AJ66" s="5">
        <v>1</v>
      </c>
      <c r="AK66" s="5">
        <v>7</v>
      </c>
      <c r="AL66" s="5">
        <v>1</v>
      </c>
      <c r="AM66" s="5">
        <v>4</v>
      </c>
      <c r="AN66" s="5">
        <v>2</v>
      </c>
      <c r="AO66" s="5">
        <v>6</v>
      </c>
      <c r="AP66" s="5">
        <v>1</v>
      </c>
      <c r="AQ66" s="5">
        <v>2</v>
      </c>
      <c r="AR66" s="5">
        <v>1</v>
      </c>
      <c r="AS66" s="5">
        <v>3</v>
      </c>
      <c r="AT66" s="5">
        <v>1</v>
      </c>
      <c r="AU66" s="7">
        <v>14</v>
      </c>
      <c r="AV66" s="7">
        <v>9</v>
      </c>
      <c r="AW66" s="7">
        <v>23</v>
      </c>
      <c r="AX66" s="7">
        <v>6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7">
        <v>0</v>
      </c>
      <c r="BL66" s="7">
        <v>0</v>
      </c>
      <c r="BM66" s="7">
        <v>0</v>
      </c>
      <c r="BN66" s="7">
        <v>0</v>
      </c>
      <c r="BO66" s="8">
        <v>21</v>
      </c>
      <c r="BP66" s="8">
        <v>12</v>
      </c>
      <c r="BQ66" s="8">
        <v>33</v>
      </c>
      <c r="BR66" s="8">
        <v>9</v>
      </c>
    </row>
    <row r="67" spans="1:70" x14ac:dyDescent="0.35">
      <c r="A67" s="5">
        <v>64</v>
      </c>
      <c r="B67" s="5" t="s">
        <v>363</v>
      </c>
      <c r="C67" s="5">
        <v>62020071</v>
      </c>
      <c r="D67" s="4" t="s">
        <v>160</v>
      </c>
      <c r="E67" s="4" t="s">
        <v>594</v>
      </c>
      <c r="F67" s="4" t="s">
        <v>543</v>
      </c>
      <c r="G67" s="5">
        <v>3</v>
      </c>
      <c r="H67" s="5">
        <v>3</v>
      </c>
      <c r="I67" s="5">
        <v>6</v>
      </c>
      <c r="J67" s="5">
        <v>1</v>
      </c>
      <c r="K67" s="5">
        <v>6</v>
      </c>
      <c r="L67" s="5">
        <v>3</v>
      </c>
      <c r="M67" s="5">
        <v>9</v>
      </c>
      <c r="N67" s="5">
        <v>1</v>
      </c>
      <c r="O67" s="5">
        <v>6</v>
      </c>
      <c r="P67" s="5">
        <v>3</v>
      </c>
      <c r="Q67" s="5">
        <v>9</v>
      </c>
      <c r="R67" s="5">
        <v>1</v>
      </c>
      <c r="S67" s="7">
        <v>15</v>
      </c>
      <c r="T67" s="7">
        <v>9</v>
      </c>
      <c r="U67" s="7">
        <v>24</v>
      </c>
      <c r="V67" s="7">
        <v>3</v>
      </c>
      <c r="W67" s="5">
        <v>9</v>
      </c>
      <c r="X67" s="5">
        <v>4</v>
      </c>
      <c r="Y67" s="5">
        <v>13</v>
      </c>
      <c r="Z67" s="5">
        <v>1</v>
      </c>
      <c r="AA67" s="5">
        <v>6</v>
      </c>
      <c r="AB67" s="5">
        <v>5</v>
      </c>
      <c r="AC67" s="5">
        <v>11</v>
      </c>
      <c r="AD67" s="5">
        <v>1</v>
      </c>
      <c r="AE67" s="5">
        <v>5</v>
      </c>
      <c r="AF67" s="5">
        <v>4</v>
      </c>
      <c r="AG67" s="5">
        <v>9</v>
      </c>
      <c r="AH67" s="5">
        <v>1</v>
      </c>
      <c r="AI67" s="5">
        <v>4</v>
      </c>
      <c r="AJ67" s="5">
        <v>4</v>
      </c>
      <c r="AK67" s="5">
        <v>8</v>
      </c>
      <c r="AL67" s="5">
        <v>1</v>
      </c>
      <c r="AM67" s="5">
        <v>6</v>
      </c>
      <c r="AN67" s="5">
        <v>8</v>
      </c>
      <c r="AO67" s="5">
        <v>14</v>
      </c>
      <c r="AP67" s="5">
        <v>1</v>
      </c>
      <c r="AQ67" s="5">
        <v>13</v>
      </c>
      <c r="AR67" s="5">
        <v>7</v>
      </c>
      <c r="AS67" s="5">
        <v>20</v>
      </c>
      <c r="AT67" s="5">
        <v>1</v>
      </c>
      <c r="AU67" s="7">
        <v>43</v>
      </c>
      <c r="AV67" s="7">
        <v>32</v>
      </c>
      <c r="AW67" s="7">
        <v>75</v>
      </c>
      <c r="AX67" s="7">
        <v>6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7">
        <v>0</v>
      </c>
      <c r="BL67" s="7">
        <v>0</v>
      </c>
      <c r="BM67" s="7">
        <v>0</v>
      </c>
      <c r="BN67" s="7">
        <v>0</v>
      </c>
      <c r="BO67" s="8">
        <v>58</v>
      </c>
      <c r="BP67" s="8">
        <v>41</v>
      </c>
      <c r="BQ67" s="8">
        <v>99</v>
      </c>
      <c r="BR67" s="8">
        <v>9</v>
      </c>
    </row>
    <row r="68" spans="1:70" x14ac:dyDescent="0.35">
      <c r="A68" s="5">
        <v>65</v>
      </c>
      <c r="B68" s="5" t="s">
        <v>364</v>
      </c>
      <c r="C68" s="5">
        <v>62020072</v>
      </c>
      <c r="D68" s="4" t="s">
        <v>161</v>
      </c>
      <c r="E68" s="4" t="s">
        <v>594</v>
      </c>
      <c r="F68" s="4" t="s">
        <v>543</v>
      </c>
      <c r="G68" s="5">
        <v>3</v>
      </c>
      <c r="H68" s="5">
        <v>2</v>
      </c>
      <c r="I68" s="5">
        <v>5</v>
      </c>
      <c r="J68" s="5">
        <v>1</v>
      </c>
      <c r="K68" s="5">
        <v>5</v>
      </c>
      <c r="L68" s="5">
        <v>2</v>
      </c>
      <c r="M68" s="5">
        <v>7</v>
      </c>
      <c r="N68" s="5">
        <v>1</v>
      </c>
      <c r="O68" s="5">
        <v>7</v>
      </c>
      <c r="P68" s="5">
        <v>6</v>
      </c>
      <c r="Q68" s="5">
        <v>13</v>
      </c>
      <c r="R68" s="5">
        <v>1</v>
      </c>
      <c r="S68" s="7">
        <v>15</v>
      </c>
      <c r="T68" s="7">
        <v>10</v>
      </c>
      <c r="U68" s="7">
        <v>25</v>
      </c>
      <c r="V68" s="7">
        <v>3</v>
      </c>
      <c r="W68" s="5">
        <v>3</v>
      </c>
      <c r="X68" s="5">
        <v>6</v>
      </c>
      <c r="Y68" s="5">
        <v>9</v>
      </c>
      <c r="Z68" s="5">
        <v>1</v>
      </c>
      <c r="AA68" s="5">
        <v>3</v>
      </c>
      <c r="AB68" s="5">
        <v>5</v>
      </c>
      <c r="AC68" s="5">
        <v>8</v>
      </c>
      <c r="AD68" s="5">
        <v>1</v>
      </c>
      <c r="AE68" s="5">
        <v>4</v>
      </c>
      <c r="AF68" s="5">
        <v>9</v>
      </c>
      <c r="AG68" s="5">
        <v>13</v>
      </c>
      <c r="AH68" s="5">
        <v>1</v>
      </c>
      <c r="AI68" s="5">
        <v>3</v>
      </c>
      <c r="AJ68" s="5">
        <v>4</v>
      </c>
      <c r="AK68" s="5">
        <v>7</v>
      </c>
      <c r="AL68" s="5">
        <v>1</v>
      </c>
      <c r="AM68" s="5">
        <v>6</v>
      </c>
      <c r="AN68" s="5">
        <v>6</v>
      </c>
      <c r="AO68" s="5">
        <v>12</v>
      </c>
      <c r="AP68" s="5">
        <v>1</v>
      </c>
      <c r="AQ68" s="5">
        <v>8</v>
      </c>
      <c r="AR68" s="5">
        <v>5</v>
      </c>
      <c r="AS68" s="5">
        <v>13</v>
      </c>
      <c r="AT68" s="5">
        <v>1</v>
      </c>
      <c r="AU68" s="7">
        <v>27</v>
      </c>
      <c r="AV68" s="7">
        <v>35</v>
      </c>
      <c r="AW68" s="7">
        <v>62</v>
      </c>
      <c r="AX68" s="7">
        <v>6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7">
        <v>0</v>
      </c>
      <c r="BL68" s="7">
        <v>0</v>
      </c>
      <c r="BM68" s="7">
        <v>0</v>
      </c>
      <c r="BN68" s="7">
        <v>0</v>
      </c>
      <c r="BO68" s="8">
        <v>42</v>
      </c>
      <c r="BP68" s="8">
        <v>45</v>
      </c>
      <c r="BQ68" s="8">
        <v>87</v>
      </c>
      <c r="BR68" s="8">
        <v>9</v>
      </c>
    </row>
    <row r="69" spans="1:70" x14ac:dyDescent="0.35">
      <c r="A69" s="5">
        <v>66</v>
      </c>
      <c r="B69" s="5" t="s">
        <v>365</v>
      </c>
      <c r="C69" s="5">
        <v>62020073</v>
      </c>
      <c r="D69" s="4" t="s">
        <v>162</v>
      </c>
      <c r="E69" s="4" t="s">
        <v>594</v>
      </c>
      <c r="F69" s="4" t="s">
        <v>543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4</v>
      </c>
      <c r="M69" s="5">
        <v>4</v>
      </c>
      <c r="N69" s="5">
        <v>1</v>
      </c>
      <c r="O69" s="5">
        <v>4</v>
      </c>
      <c r="P69" s="5">
        <v>1</v>
      </c>
      <c r="Q69" s="5">
        <v>5</v>
      </c>
      <c r="R69" s="5">
        <v>1</v>
      </c>
      <c r="S69" s="7">
        <v>4</v>
      </c>
      <c r="T69" s="7">
        <v>5</v>
      </c>
      <c r="U69" s="7">
        <v>9</v>
      </c>
      <c r="V69" s="7">
        <v>2</v>
      </c>
      <c r="W69" s="5">
        <v>5</v>
      </c>
      <c r="X69" s="5">
        <v>5</v>
      </c>
      <c r="Y69" s="5">
        <v>10</v>
      </c>
      <c r="Z69" s="5">
        <v>1</v>
      </c>
      <c r="AA69" s="5">
        <v>5</v>
      </c>
      <c r="AB69" s="5">
        <v>4</v>
      </c>
      <c r="AC69" s="5">
        <v>9</v>
      </c>
      <c r="AD69" s="5">
        <v>1</v>
      </c>
      <c r="AE69" s="5">
        <v>2</v>
      </c>
      <c r="AF69" s="5">
        <v>3</v>
      </c>
      <c r="AG69" s="5">
        <v>5</v>
      </c>
      <c r="AH69" s="5">
        <v>1</v>
      </c>
      <c r="AI69" s="5">
        <v>4</v>
      </c>
      <c r="AJ69" s="5">
        <v>4</v>
      </c>
      <c r="AK69" s="5">
        <v>8</v>
      </c>
      <c r="AL69" s="5">
        <v>1</v>
      </c>
      <c r="AM69" s="5">
        <v>4</v>
      </c>
      <c r="AN69" s="5">
        <v>7</v>
      </c>
      <c r="AO69" s="5">
        <v>11</v>
      </c>
      <c r="AP69" s="5">
        <v>1</v>
      </c>
      <c r="AQ69" s="5">
        <v>4</v>
      </c>
      <c r="AR69" s="5">
        <v>3</v>
      </c>
      <c r="AS69" s="5">
        <v>7</v>
      </c>
      <c r="AT69" s="5">
        <v>1</v>
      </c>
      <c r="AU69" s="7">
        <v>24</v>
      </c>
      <c r="AV69" s="7">
        <v>26</v>
      </c>
      <c r="AW69" s="7">
        <v>50</v>
      </c>
      <c r="AX69" s="7">
        <v>6</v>
      </c>
      <c r="AY69" s="5">
        <v>9</v>
      </c>
      <c r="AZ69" s="5">
        <v>8</v>
      </c>
      <c r="BA69" s="5">
        <v>17</v>
      </c>
      <c r="BB69" s="5">
        <v>1</v>
      </c>
      <c r="BC69" s="5">
        <v>4</v>
      </c>
      <c r="BD69" s="5">
        <v>4</v>
      </c>
      <c r="BE69" s="5">
        <v>8</v>
      </c>
      <c r="BF69" s="5">
        <v>1</v>
      </c>
      <c r="BG69" s="5">
        <v>4</v>
      </c>
      <c r="BH69" s="5">
        <v>9</v>
      </c>
      <c r="BI69" s="5">
        <v>13</v>
      </c>
      <c r="BJ69" s="5">
        <v>1</v>
      </c>
      <c r="BK69" s="7">
        <v>17</v>
      </c>
      <c r="BL69" s="7">
        <v>21</v>
      </c>
      <c r="BM69" s="7">
        <v>38</v>
      </c>
      <c r="BN69" s="7">
        <v>3</v>
      </c>
      <c r="BO69" s="8">
        <v>45</v>
      </c>
      <c r="BP69" s="8">
        <v>52</v>
      </c>
      <c r="BQ69" s="8">
        <v>97</v>
      </c>
      <c r="BR69" s="8">
        <v>11</v>
      </c>
    </row>
    <row r="70" spans="1:70" x14ac:dyDescent="0.35">
      <c r="A70" s="5">
        <v>67</v>
      </c>
      <c r="B70" s="5" t="s">
        <v>366</v>
      </c>
      <c r="C70" s="5">
        <v>62020074</v>
      </c>
      <c r="D70" s="4" t="s">
        <v>163</v>
      </c>
      <c r="E70" s="4" t="s">
        <v>595</v>
      </c>
      <c r="F70" s="4" t="s">
        <v>543</v>
      </c>
      <c r="G70" s="5">
        <v>3</v>
      </c>
      <c r="H70" s="5">
        <v>2</v>
      </c>
      <c r="I70" s="5">
        <v>5</v>
      </c>
      <c r="J70" s="5">
        <v>1</v>
      </c>
      <c r="K70" s="5">
        <v>2</v>
      </c>
      <c r="L70" s="5">
        <v>3</v>
      </c>
      <c r="M70" s="5">
        <v>5</v>
      </c>
      <c r="N70" s="5">
        <v>1</v>
      </c>
      <c r="O70" s="5">
        <v>4</v>
      </c>
      <c r="P70" s="5">
        <v>1</v>
      </c>
      <c r="Q70" s="5">
        <v>5</v>
      </c>
      <c r="R70" s="5">
        <v>1</v>
      </c>
      <c r="S70" s="7">
        <v>9</v>
      </c>
      <c r="T70" s="7">
        <v>6</v>
      </c>
      <c r="U70" s="7">
        <v>15</v>
      </c>
      <c r="V70" s="7">
        <v>3</v>
      </c>
      <c r="W70" s="5">
        <v>2</v>
      </c>
      <c r="X70" s="5">
        <v>0</v>
      </c>
      <c r="Y70" s="5">
        <v>2</v>
      </c>
      <c r="Z70" s="5">
        <v>1</v>
      </c>
      <c r="AA70" s="5">
        <v>4</v>
      </c>
      <c r="AB70" s="5">
        <v>3</v>
      </c>
      <c r="AC70" s="5">
        <v>7</v>
      </c>
      <c r="AD70" s="5">
        <v>1</v>
      </c>
      <c r="AE70" s="5">
        <v>2</v>
      </c>
      <c r="AF70" s="5">
        <v>5</v>
      </c>
      <c r="AG70" s="5">
        <v>7</v>
      </c>
      <c r="AH70" s="5">
        <v>1</v>
      </c>
      <c r="AI70" s="5">
        <v>6</v>
      </c>
      <c r="AJ70" s="5">
        <v>2</v>
      </c>
      <c r="AK70" s="5">
        <v>8</v>
      </c>
      <c r="AL70" s="5">
        <v>1</v>
      </c>
      <c r="AM70" s="5">
        <v>1</v>
      </c>
      <c r="AN70" s="5">
        <v>2</v>
      </c>
      <c r="AO70" s="5">
        <v>3</v>
      </c>
      <c r="AP70" s="5">
        <v>1</v>
      </c>
      <c r="AQ70" s="5">
        <v>2</v>
      </c>
      <c r="AR70" s="5">
        <v>3</v>
      </c>
      <c r="AS70" s="5">
        <v>5</v>
      </c>
      <c r="AT70" s="5">
        <v>1</v>
      </c>
      <c r="AU70" s="7">
        <v>17</v>
      </c>
      <c r="AV70" s="7">
        <v>15</v>
      </c>
      <c r="AW70" s="7">
        <v>32</v>
      </c>
      <c r="AX70" s="7">
        <v>6</v>
      </c>
      <c r="AY70" s="5">
        <v>0</v>
      </c>
      <c r="AZ70" s="5">
        <v>0</v>
      </c>
      <c r="BA70" s="5">
        <v>0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v>0</v>
      </c>
      <c r="BI70" s="5">
        <v>0</v>
      </c>
      <c r="BJ70" s="5">
        <v>0</v>
      </c>
      <c r="BK70" s="7">
        <v>0</v>
      </c>
      <c r="BL70" s="7">
        <v>0</v>
      </c>
      <c r="BM70" s="7">
        <v>0</v>
      </c>
      <c r="BN70" s="7">
        <v>0</v>
      </c>
      <c r="BO70" s="8">
        <v>26</v>
      </c>
      <c r="BP70" s="8">
        <v>21</v>
      </c>
      <c r="BQ70" s="8">
        <v>47</v>
      </c>
      <c r="BR70" s="8">
        <v>9</v>
      </c>
    </row>
    <row r="71" spans="1:70" x14ac:dyDescent="0.35">
      <c r="A71" s="5">
        <v>68</v>
      </c>
      <c r="B71" s="5" t="s">
        <v>367</v>
      </c>
      <c r="C71" s="5">
        <v>62020075</v>
      </c>
      <c r="D71" s="4" t="s">
        <v>164</v>
      </c>
      <c r="E71" s="4" t="s">
        <v>595</v>
      </c>
      <c r="F71" s="4" t="s">
        <v>543</v>
      </c>
      <c r="G71" s="5">
        <v>0</v>
      </c>
      <c r="H71" s="5">
        <v>0</v>
      </c>
      <c r="I71" s="5">
        <v>0</v>
      </c>
      <c r="J71" s="5">
        <v>0</v>
      </c>
      <c r="K71" s="5">
        <v>1</v>
      </c>
      <c r="L71" s="5">
        <v>2</v>
      </c>
      <c r="M71" s="5">
        <v>3</v>
      </c>
      <c r="N71" s="5">
        <v>1</v>
      </c>
      <c r="O71" s="5">
        <v>1</v>
      </c>
      <c r="P71" s="5">
        <v>2</v>
      </c>
      <c r="Q71" s="5">
        <v>3</v>
      </c>
      <c r="R71" s="5">
        <v>1</v>
      </c>
      <c r="S71" s="7">
        <v>2</v>
      </c>
      <c r="T71" s="7">
        <v>4</v>
      </c>
      <c r="U71" s="7">
        <v>6</v>
      </c>
      <c r="V71" s="7">
        <v>2</v>
      </c>
      <c r="W71" s="5">
        <v>2</v>
      </c>
      <c r="X71" s="5">
        <v>0</v>
      </c>
      <c r="Y71" s="5">
        <v>2</v>
      </c>
      <c r="Z71" s="5">
        <v>1</v>
      </c>
      <c r="AA71" s="5">
        <v>5</v>
      </c>
      <c r="AB71" s="5">
        <v>1</v>
      </c>
      <c r="AC71" s="5">
        <v>6</v>
      </c>
      <c r="AD71" s="5">
        <v>1</v>
      </c>
      <c r="AE71" s="5">
        <v>1</v>
      </c>
      <c r="AF71" s="5">
        <v>6</v>
      </c>
      <c r="AG71" s="5">
        <v>7</v>
      </c>
      <c r="AH71" s="5">
        <v>1</v>
      </c>
      <c r="AI71" s="5">
        <v>2</v>
      </c>
      <c r="AJ71" s="5">
        <v>2</v>
      </c>
      <c r="AK71" s="5">
        <v>4</v>
      </c>
      <c r="AL71" s="5">
        <v>1</v>
      </c>
      <c r="AM71" s="5">
        <v>5</v>
      </c>
      <c r="AN71" s="5">
        <v>1</v>
      </c>
      <c r="AO71" s="5">
        <v>6</v>
      </c>
      <c r="AP71" s="5">
        <v>1</v>
      </c>
      <c r="AQ71" s="5">
        <v>4</v>
      </c>
      <c r="AR71" s="5">
        <v>6</v>
      </c>
      <c r="AS71" s="5">
        <v>10</v>
      </c>
      <c r="AT71" s="5">
        <v>1</v>
      </c>
      <c r="AU71" s="7">
        <v>19</v>
      </c>
      <c r="AV71" s="7">
        <v>16</v>
      </c>
      <c r="AW71" s="7">
        <v>35</v>
      </c>
      <c r="AX71" s="7">
        <v>6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7">
        <v>0</v>
      </c>
      <c r="BL71" s="7">
        <v>0</v>
      </c>
      <c r="BM71" s="7">
        <v>0</v>
      </c>
      <c r="BN71" s="7">
        <v>0</v>
      </c>
      <c r="BO71" s="8">
        <v>21</v>
      </c>
      <c r="BP71" s="8">
        <v>20</v>
      </c>
      <c r="BQ71" s="8">
        <v>41</v>
      </c>
      <c r="BR71" s="8">
        <v>8</v>
      </c>
    </row>
    <row r="72" spans="1:70" x14ac:dyDescent="0.35">
      <c r="A72" s="5">
        <v>69</v>
      </c>
      <c r="B72" s="5" t="s">
        <v>368</v>
      </c>
      <c r="C72" s="5">
        <v>62020076</v>
      </c>
      <c r="D72" s="4" t="s">
        <v>165</v>
      </c>
      <c r="E72" s="4" t="s">
        <v>595</v>
      </c>
      <c r="F72" s="4" t="s">
        <v>543</v>
      </c>
      <c r="G72" s="5">
        <v>0</v>
      </c>
      <c r="H72" s="5">
        <v>0</v>
      </c>
      <c r="I72" s="5">
        <v>0</v>
      </c>
      <c r="J72" s="5">
        <v>0</v>
      </c>
      <c r="K72" s="5">
        <v>3</v>
      </c>
      <c r="L72" s="5">
        <v>6</v>
      </c>
      <c r="M72" s="5">
        <v>9</v>
      </c>
      <c r="N72" s="5">
        <v>1</v>
      </c>
      <c r="O72" s="5">
        <v>4</v>
      </c>
      <c r="P72" s="5">
        <v>9</v>
      </c>
      <c r="Q72" s="5">
        <v>13</v>
      </c>
      <c r="R72" s="5">
        <v>1</v>
      </c>
      <c r="S72" s="7">
        <v>7</v>
      </c>
      <c r="T72" s="7">
        <v>15</v>
      </c>
      <c r="U72" s="7">
        <v>22</v>
      </c>
      <c r="V72" s="7">
        <v>2</v>
      </c>
      <c r="W72" s="5">
        <v>8</v>
      </c>
      <c r="X72" s="5">
        <v>5</v>
      </c>
      <c r="Y72" s="5">
        <v>13</v>
      </c>
      <c r="Z72" s="5">
        <v>1</v>
      </c>
      <c r="AA72" s="5">
        <v>1</v>
      </c>
      <c r="AB72" s="5">
        <v>6</v>
      </c>
      <c r="AC72" s="5">
        <v>7</v>
      </c>
      <c r="AD72" s="5">
        <v>1</v>
      </c>
      <c r="AE72" s="5">
        <v>4</v>
      </c>
      <c r="AF72" s="5">
        <v>5</v>
      </c>
      <c r="AG72" s="5">
        <v>9</v>
      </c>
      <c r="AH72" s="5">
        <v>1</v>
      </c>
      <c r="AI72" s="5">
        <v>4</v>
      </c>
      <c r="AJ72" s="5">
        <v>11</v>
      </c>
      <c r="AK72" s="5">
        <v>15</v>
      </c>
      <c r="AL72" s="5">
        <v>1</v>
      </c>
      <c r="AM72" s="5">
        <v>13</v>
      </c>
      <c r="AN72" s="5">
        <v>5</v>
      </c>
      <c r="AO72" s="5">
        <v>18</v>
      </c>
      <c r="AP72" s="5">
        <v>1</v>
      </c>
      <c r="AQ72" s="5">
        <v>8</v>
      </c>
      <c r="AR72" s="5">
        <v>8</v>
      </c>
      <c r="AS72" s="5">
        <v>16</v>
      </c>
      <c r="AT72" s="5">
        <v>1</v>
      </c>
      <c r="AU72" s="7">
        <v>38</v>
      </c>
      <c r="AV72" s="7">
        <v>40</v>
      </c>
      <c r="AW72" s="7">
        <v>78</v>
      </c>
      <c r="AX72" s="7">
        <v>6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7">
        <v>0</v>
      </c>
      <c r="BL72" s="7">
        <v>0</v>
      </c>
      <c r="BM72" s="7">
        <v>0</v>
      </c>
      <c r="BN72" s="7">
        <v>0</v>
      </c>
      <c r="BO72" s="8">
        <v>45</v>
      </c>
      <c r="BP72" s="8">
        <v>55</v>
      </c>
      <c r="BQ72" s="8">
        <v>100</v>
      </c>
      <c r="BR72" s="8">
        <v>8</v>
      </c>
    </row>
    <row r="73" spans="1:70" x14ac:dyDescent="0.35">
      <c r="A73" s="5">
        <v>70</v>
      </c>
      <c r="B73" s="5" t="s">
        <v>369</v>
      </c>
      <c r="C73" s="5">
        <v>62020077</v>
      </c>
      <c r="D73" s="4" t="s">
        <v>166</v>
      </c>
      <c r="E73" s="4" t="s">
        <v>595</v>
      </c>
      <c r="F73" s="4" t="s">
        <v>543</v>
      </c>
      <c r="G73" s="5">
        <v>9</v>
      </c>
      <c r="H73" s="5">
        <v>6</v>
      </c>
      <c r="I73" s="5">
        <v>15</v>
      </c>
      <c r="J73" s="5">
        <v>1</v>
      </c>
      <c r="K73" s="5">
        <v>9</v>
      </c>
      <c r="L73" s="5">
        <v>5</v>
      </c>
      <c r="M73" s="5">
        <v>14</v>
      </c>
      <c r="N73" s="5">
        <v>1</v>
      </c>
      <c r="O73" s="5">
        <v>6</v>
      </c>
      <c r="P73" s="5">
        <v>2</v>
      </c>
      <c r="Q73" s="5">
        <v>8</v>
      </c>
      <c r="R73" s="5">
        <v>1</v>
      </c>
      <c r="S73" s="7">
        <v>24</v>
      </c>
      <c r="T73" s="7">
        <v>13</v>
      </c>
      <c r="U73" s="7">
        <v>37</v>
      </c>
      <c r="V73" s="7">
        <v>3</v>
      </c>
      <c r="W73" s="5">
        <v>10</v>
      </c>
      <c r="X73" s="5">
        <v>7</v>
      </c>
      <c r="Y73" s="5">
        <v>17</v>
      </c>
      <c r="Z73" s="5">
        <v>1</v>
      </c>
      <c r="AA73" s="5">
        <v>8</v>
      </c>
      <c r="AB73" s="5">
        <v>3</v>
      </c>
      <c r="AC73" s="5">
        <v>11</v>
      </c>
      <c r="AD73" s="5">
        <v>1</v>
      </c>
      <c r="AE73" s="5">
        <v>7</v>
      </c>
      <c r="AF73" s="5">
        <v>7</v>
      </c>
      <c r="AG73" s="5">
        <v>14</v>
      </c>
      <c r="AH73" s="5">
        <v>1</v>
      </c>
      <c r="AI73" s="5">
        <v>14</v>
      </c>
      <c r="AJ73" s="5">
        <v>7</v>
      </c>
      <c r="AK73" s="5">
        <v>21</v>
      </c>
      <c r="AL73" s="5">
        <v>1</v>
      </c>
      <c r="AM73" s="5">
        <v>8</v>
      </c>
      <c r="AN73" s="5">
        <v>11</v>
      </c>
      <c r="AO73" s="5">
        <v>19</v>
      </c>
      <c r="AP73" s="5">
        <v>1</v>
      </c>
      <c r="AQ73" s="5">
        <v>1</v>
      </c>
      <c r="AR73" s="5">
        <v>6</v>
      </c>
      <c r="AS73" s="5">
        <v>7</v>
      </c>
      <c r="AT73" s="5">
        <v>1</v>
      </c>
      <c r="AU73" s="7">
        <v>48</v>
      </c>
      <c r="AV73" s="7">
        <v>41</v>
      </c>
      <c r="AW73" s="7">
        <v>89</v>
      </c>
      <c r="AX73" s="7">
        <v>6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0</v>
      </c>
      <c r="BG73" s="5">
        <v>0</v>
      </c>
      <c r="BH73" s="5">
        <v>0</v>
      </c>
      <c r="BI73" s="5">
        <v>0</v>
      </c>
      <c r="BJ73" s="5">
        <v>0</v>
      </c>
      <c r="BK73" s="7">
        <v>0</v>
      </c>
      <c r="BL73" s="7">
        <v>0</v>
      </c>
      <c r="BM73" s="7">
        <v>0</v>
      </c>
      <c r="BN73" s="7">
        <v>0</v>
      </c>
      <c r="BO73" s="8">
        <v>72</v>
      </c>
      <c r="BP73" s="8">
        <v>54</v>
      </c>
      <c r="BQ73" s="8">
        <v>126</v>
      </c>
      <c r="BR73" s="8">
        <v>9</v>
      </c>
    </row>
    <row r="74" spans="1:70" x14ac:dyDescent="0.35">
      <c r="A74" s="5">
        <v>71</v>
      </c>
      <c r="B74" s="5" t="s">
        <v>370</v>
      </c>
      <c r="C74" s="5">
        <v>62020078</v>
      </c>
      <c r="D74" s="4" t="s">
        <v>167</v>
      </c>
      <c r="E74" s="4" t="s">
        <v>595</v>
      </c>
      <c r="F74" s="4" t="s">
        <v>543</v>
      </c>
      <c r="G74" s="5">
        <v>6</v>
      </c>
      <c r="H74" s="5">
        <v>4</v>
      </c>
      <c r="I74" s="5">
        <v>10</v>
      </c>
      <c r="J74" s="5">
        <v>1</v>
      </c>
      <c r="K74" s="5">
        <v>8</v>
      </c>
      <c r="L74" s="5">
        <v>10</v>
      </c>
      <c r="M74" s="5">
        <v>18</v>
      </c>
      <c r="N74" s="5">
        <v>1</v>
      </c>
      <c r="O74" s="5">
        <v>10</v>
      </c>
      <c r="P74" s="5">
        <v>7</v>
      </c>
      <c r="Q74" s="5">
        <v>17</v>
      </c>
      <c r="R74" s="5">
        <v>1</v>
      </c>
      <c r="S74" s="7">
        <v>24</v>
      </c>
      <c r="T74" s="7">
        <v>21</v>
      </c>
      <c r="U74" s="7">
        <v>45</v>
      </c>
      <c r="V74" s="7">
        <v>3</v>
      </c>
      <c r="W74" s="5">
        <v>11</v>
      </c>
      <c r="X74" s="5">
        <v>10</v>
      </c>
      <c r="Y74" s="5">
        <v>21</v>
      </c>
      <c r="Z74" s="5">
        <v>1</v>
      </c>
      <c r="AA74" s="5">
        <v>3</v>
      </c>
      <c r="AB74" s="5">
        <v>10</v>
      </c>
      <c r="AC74" s="5">
        <v>13</v>
      </c>
      <c r="AD74" s="5">
        <v>1</v>
      </c>
      <c r="AE74" s="5">
        <v>7</v>
      </c>
      <c r="AF74" s="5">
        <v>5</v>
      </c>
      <c r="AG74" s="5">
        <v>12</v>
      </c>
      <c r="AH74" s="5">
        <v>1</v>
      </c>
      <c r="AI74" s="5">
        <v>6</v>
      </c>
      <c r="AJ74" s="5">
        <v>8</v>
      </c>
      <c r="AK74" s="5">
        <v>14</v>
      </c>
      <c r="AL74" s="5">
        <v>1</v>
      </c>
      <c r="AM74" s="5">
        <v>10</v>
      </c>
      <c r="AN74" s="5">
        <v>8</v>
      </c>
      <c r="AO74" s="5">
        <v>18</v>
      </c>
      <c r="AP74" s="5">
        <v>1</v>
      </c>
      <c r="AQ74" s="5">
        <v>7</v>
      </c>
      <c r="AR74" s="5">
        <v>4</v>
      </c>
      <c r="AS74" s="5">
        <v>11</v>
      </c>
      <c r="AT74" s="5">
        <v>1</v>
      </c>
      <c r="AU74" s="7">
        <v>44</v>
      </c>
      <c r="AV74" s="7">
        <v>45</v>
      </c>
      <c r="AW74" s="7">
        <v>89</v>
      </c>
      <c r="AX74" s="7">
        <v>6</v>
      </c>
      <c r="AY74" s="5">
        <v>0</v>
      </c>
      <c r="AZ74" s="5">
        <v>0</v>
      </c>
      <c r="BA74" s="5">
        <v>0</v>
      </c>
      <c r="BB74" s="5">
        <v>0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0</v>
      </c>
      <c r="BI74" s="5">
        <v>0</v>
      </c>
      <c r="BJ74" s="5">
        <v>0</v>
      </c>
      <c r="BK74" s="7">
        <v>0</v>
      </c>
      <c r="BL74" s="7">
        <v>0</v>
      </c>
      <c r="BM74" s="7">
        <v>0</v>
      </c>
      <c r="BN74" s="7">
        <v>0</v>
      </c>
      <c r="BO74" s="8">
        <v>68</v>
      </c>
      <c r="BP74" s="8">
        <v>66</v>
      </c>
      <c r="BQ74" s="8">
        <v>134</v>
      </c>
      <c r="BR74" s="8">
        <v>9</v>
      </c>
    </row>
    <row r="75" spans="1:70" x14ac:dyDescent="0.35">
      <c r="A75" s="5">
        <v>72</v>
      </c>
      <c r="B75" s="5" t="s">
        <v>371</v>
      </c>
      <c r="C75" s="5">
        <v>62020079</v>
      </c>
      <c r="D75" s="4" t="s">
        <v>168</v>
      </c>
      <c r="E75" s="4" t="s">
        <v>595</v>
      </c>
      <c r="F75" s="4" t="s">
        <v>543</v>
      </c>
      <c r="G75" s="5">
        <v>3</v>
      </c>
      <c r="H75" s="5">
        <v>5</v>
      </c>
      <c r="I75" s="5">
        <v>8</v>
      </c>
      <c r="J75" s="5">
        <v>1</v>
      </c>
      <c r="K75" s="5">
        <v>5</v>
      </c>
      <c r="L75" s="5">
        <v>3</v>
      </c>
      <c r="M75" s="5">
        <v>8</v>
      </c>
      <c r="N75" s="5">
        <v>1</v>
      </c>
      <c r="O75" s="5">
        <v>9</v>
      </c>
      <c r="P75" s="5">
        <v>12</v>
      </c>
      <c r="Q75" s="5">
        <v>21</v>
      </c>
      <c r="R75" s="5">
        <v>1</v>
      </c>
      <c r="S75" s="7">
        <v>17</v>
      </c>
      <c r="T75" s="7">
        <v>20</v>
      </c>
      <c r="U75" s="7">
        <v>37</v>
      </c>
      <c r="V75" s="7">
        <v>3</v>
      </c>
      <c r="W75" s="5">
        <v>7</v>
      </c>
      <c r="X75" s="5">
        <v>4</v>
      </c>
      <c r="Y75" s="5">
        <v>11</v>
      </c>
      <c r="Z75" s="5">
        <v>1</v>
      </c>
      <c r="AA75" s="5">
        <v>13</v>
      </c>
      <c r="AB75" s="5">
        <v>6</v>
      </c>
      <c r="AC75" s="5">
        <v>19</v>
      </c>
      <c r="AD75" s="5">
        <v>1</v>
      </c>
      <c r="AE75" s="5">
        <v>3</v>
      </c>
      <c r="AF75" s="5">
        <v>4</v>
      </c>
      <c r="AG75" s="5">
        <v>7</v>
      </c>
      <c r="AH75" s="5">
        <v>1</v>
      </c>
      <c r="AI75" s="5">
        <v>6</v>
      </c>
      <c r="AJ75" s="5">
        <v>9</v>
      </c>
      <c r="AK75" s="5">
        <v>15</v>
      </c>
      <c r="AL75" s="5">
        <v>1</v>
      </c>
      <c r="AM75" s="5">
        <v>7</v>
      </c>
      <c r="AN75" s="5">
        <v>8</v>
      </c>
      <c r="AO75" s="5">
        <v>15</v>
      </c>
      <c r="AP75" s="5">
        <v>1</v>
      </c>
      <c r="AQ75" s="5">
        <v>7</v>
      </c>
      <c r="AR75" s="5">
        <v>8</v>
      </c>
      <c r="AS75" s="5">
        <v>15</v>
      </c>
      <c r="AT75" s="5">
        <v>1</v>
      </c>
      <c r="AU75" s="7">
        <v>43</v>
      </c>
      <c r="AV75" s="7">
        <v>39</v>
      </c>
      <c r="AW75" s="7">
        <v>82</v>
      </c>
      <c r="AX75" s="7">
        <v>6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7">
        <v>0</v>
      </c>
      <c r="BL75" s="7">
        <v>0</v>
      </c>
      <c r="BM75" s="7">
        <v>0</v>
      </c>
      <c r="BN75" s="7">
        <v>0</v>
      </c>
      <c r="BO75" s="8">
        <v>60</v>
      </c>
      <c r="BP75" s="8">
        <v>59</v>
      </c>
      <c r="BQ75" s="8">
        <v>119</v>
      </c>
      <c r="BR75" s="8">
        <v>9</v>
      </c>
    </row>
    <row r="76" spans="1:70" x14ac:dyDescent="0.35">
      <c r="A76" s="5">
        <v>73</v>
      </c>
      <c r="B76" s="5" t="s">
        <v>372</v>
      </c>
      <c r="C76" s="5">
        <v>62020080</v>
      </c>
      <c r="D76" s="4" t="s">
        <v>169</v>
      </c>
      <c r="E76" s="4" t="s">
        <v>596</v>
      </c>
      <c r="F76" s="4" t="s">
        <v>543</v>
      </c>
      <c r="G76" s="5">
        <v>7</v>
      </c>
      <c r="H76" s="5">
        <v>5</v>
      </c>
      <c r="I76" s="5">
        <v>12</v>
      </c>
      <c r="J76" s="5">
        <v>1</v>
      </c>
      <c r="K76" s="5">
        <v>12</v>
      </c>
      <c r="L76" s="5">
        <v>7</v>
      </c>
      <c r="M76" s="5">
        <v>19</v>
      </c>
      <c r="N76" s="5">
        <v>1</v>
      </c>
      <c r="O76" s="5">
        <v>7</v>
      </c>
      <c r="P76" s="5">
        <v>9</v>
      </c>
      <c r="Q76" s="5">
        <v>16</v>
      </c>
      <c r="R76" s="5">
        <v>1</v>
      </c>
      <c r="S76" s="7">
        <v>26</v>
      </c>
      <c r="T76" s="7">
        <v>21</v>
      </c>
      <c r="U76" s="7">
        <v>47</v>
      </c>
      <c r="V76" s="7">
        <v>3</v>
      </c>
      <c r="W76" s="5">
        <v>17</v>
      </c>
      <c r="X76" s="5">
        <v>6</v>
      </c>
      <c r="Y76" s="5">
        <v>23</v>
      </c>
      <c r="Z76" s="5">
        <v>1</v>
      </c>
      <c r="AA76" s="5">
        <v>11</v>
      </c>
      <c r="AB76" s="5">
        <v>8</v>
      </c>
      <c r="AC76" s="5">
        <v>19</v>
      </c>
      <c r="AD76" s="5">
        <v>1</v>
      </c>
      <c r="AE76" s="5">
        <v>9</v>
      </c>
      <c r="AF76" s="5">
        <v>8</v>
      </c>
      <c r="AG76" s="5">
        <v>17</v>
      </c>
      <c r="AH76" s="5">
        <v>1</v>
      </c>
      <c r="AI76" s="5">
        <v>15</v>
      </c>
      <c r="AJ76" s="5">
        <v>10</v>
      </c>
      <c r="AK76" s="5">
        <v>25</v>
      </c>
      <c r="AL76" s="5">
        <v>1</v>
      </c>
      <c r="AM76" s="5">
        <v>15</v>
      </c>
      <c r="AN76" s="5">
        <v>11</v>
      </c>
      <c r="AO76" s="5">
        <v>26</v>
      </c>
      <c r="AP76" s="5">
        <v>1</v>
      </c>
      <c r="AQ76" s="5">
        <v>5</v>
      </c>
      <c r="AR76" s="5">
        <v>6</v>
      </c>
      <c r="AS76" s="5">
        <v>11</v>
      </c>
      <c r="AT76" s="5">
        <v>1</v>
      </c>
      <c r="AU76" s="7">
        <v>72</v>
      </c>
      <c r="AV76" s="7">
        <v>49</v>
      </c>
      <c r="AW76" s="7">
        <v>121</v>
      </c>
      <c r="AX76" s="7">
        <v>6</v>
      </c>
      <c r="AY76" s="5">
        <v>15</v>
      </c>
      <c r="AZ76" s="5">
        <v>13</v>
      </c>
      <c r="BA76" s="5">
        <v>28</v>
      </c>
      <c r="BB76" s="5">
        <v>1</v>
      </c>
      <c r="BC76" s="5">
        <v>8</v>
      </c>
      <c r="BD76" s="5">
        <v>4</v>
      </c>
      <c r="BE76" s="5">
        <v>12</v>
      </c>
      <c r="BF76" s="5">
        <v>1</v>
      </c>
      <c r="BG76" s="5">
        <v>7</v>
      </c>
      <c r="BH76" s="5">
        <v>7</v>
      </c>
      <c r="BI76" s="5">
        <v>14</v>
      </c>
      <c r="BJ76" s="5">
        <v>1</v>
      </c>
      <c r="BK76" s="7">
        <v>30</v>
      </c>
      <c r="BL76" s="7">
        <v>24</v>
      </c>
      <c r="BM76" s="7">
        <v>54</v>
      </c>
      <c r="BN76" s="7">
        <v>3</v>
      </c>
      <c r="BO76" s="8">
        <v>128</v>
      </c>
      <c r="BP76" s="8">
        <v>94</v>
      </c>
      <c r="BQ76" s="8">
        <v>222</v>
      </c>
      <c r="BR76" s="8">
        <v>12</v>
      </c>
    </row>
    <row r="77" spans="1:70" x14ac:dyDescent="0.35">
      <c r="A77" s="5">
        <v>74</v>
      </c>
      <c r="B77" s="5" t="s">
        <v>373</v>
      </c>
      <c r="C77" s="5">
        <v>62020082</v>
      </c>
      <c r="D77" s="4" t="s">
        <v>170</v>
      </c>
      <c r="E77" s="4" t="s">
        <v>596</v>
      </c>
      <c r="F77" s="4" t="s">
        <v>543</v>
      </c>
      <c r="G77" s="5">
        <v>3</v>
      </c>
      <c r="H77" s="5">
        <v>2</v>
      </c>
      <c r="I77" s="5">
        <v>5</v>
      </c>
      <c r="J77" s="5">
        <v>1</v>
      </c>
      <c r="K77" s="5">
        <v>1</v>
      </c>
      <c r="L77" s="5">
        <v>1</v>
      </c>
      <c r="M77" s="5">
        <v>2</v>
      </c>
      <c r="N77" s="5">
        <v>1</v>
      </c>
      <c r="O77" s="5">
        <v>4</v>
      </c>
      <c r="P77" s="5">
        <v>4</v>
      </c>
      <c r="Q77" s="5">
        <v>8</v>
      </c>
      <c r="R77" s="5">
        <v>1</v>
      </c>
      <c r="S77" s="7">
        <v>8</v>
      </c>
      <c r="T77" s="7">
        <v>7</v>
      </c>
      <c r="U77" s="7">
        <v>15</v>
      </c>
      <c r="V77" s="7">
        <v>3</v>
      </c>
      <c r="W77" s="5">
        <v>4</v>
      </c>
      <c r="X77" s="5">
        <v>4</v>
      </c>
      <c r="Y77" s="5">
        <v>8</v>
      </c>
      <c r="Z77" s="5">
        <v>1</v>
      </c>
      <c r="AA77" s="5">
        <v>4</v>
      </c>
      <c r="AB77" s="5">
        <v>3</v>
      </c>
      <c r="AC77" s="5">
        <v>7</v>
      </c>
      <c r="AD77" s="5">
        <v>1</v>
      </c>
      <c r="AE77" s="5">
        <v>2</v>
      </c>
      <c r="AF77" s="5">
        <v>2</v>
      </c>
      <c r="AG77" s="5">
        <v>4</v>
      </c>
      <c r="AH77" s="5">
        <v>1</v>
      </c>
      <c r="AI77" s="5">
        <v>8</v>
      </c>
      <c r="AJ77" s="5">
        <v>5</v>
      </c>
      <c r="AK77" s="5">
        <v>13</v>
      </c>
      <c r="AL77" s="5">
        <v>1</v>
      </c>
      <c r="AM77" s="5">
        <v>7</v>
      </c>
      <c r="AN77" s="5">
        <v>2</v>
      </c>
      <c r="AO77" s="5">
        <v>9</v>
      </c>
      <c r="AP77" s="5">
        <v>1</v>
      </c>
      <c r="AQ77" s="5">
        <v>9</v>
      </c>
      <c r="AR77" s="5">
        <v>14</v>
      </c>
      <c r="AS77" s="5">
        <v>23</v>
      </c>
      <c r="AT77" s="5">
        <v>1</v>
      </c>
      <c r="AU77" s="7">
        <v>34</v>
      </c>
      <c r="AV77" s="7">
        <v>30</v>
      </c>
      <c r="AW77" s="7">
        <v>64</v>
      </c>
      <c r="AX77" s="7">
        <v>6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7">
        <v>0</v>
      </c>
      <c r="BL77" s="7">
        <v>0</v>
      </c>
      <c r="BM77" s="7">
        <v>0</v>
      </c>
      <c r="BN77" s="7">
        <v>0</v>
      </c>
      <c r="BO77" s="8">
        <v>42</v>
      </c>
      <c r="BP77" s="8">
        <v>37</v>
      </c>
      <c r="BQ77" s="8">
        <v>79</v>
      </c>
      <c r="BR77" s="8">
        <v>9</v>
      </c>
    </row>
    <row r="78" spans="1:70" x14ac:dyDescent="0.35">
      <c r="A78" s="5">
        <v>75</v>
      </c>
      <c r="B78" s="5" t="s">
        <v>374</v>
      </c>
      <c r="C78" s="5">
        <v>62020083</v>
      </c>
      <c r="D78" s="4" t="s">
        <v>171</v>
      </c>
      <c r="E78" s="4" t="s">
        <v>596</v>
      </c>
      <c r="F78" s="4" t="s">
        <v>543</v>
      </c>
      <c r="G78" s="5">
        <v>10</v>
      </c>
      <c r="H78" s="5">
        <v>5</v>
      </c>
      <c r="I78" s="5">
        <v>15</v>
      </c>
      <c r="J78" s="5">
        <v>1</v>
      </c>
      <c r="K78" s="5">
        <v>7</v>
      </c>
      <c r="L78" s="5">
        <v>5</v>
      </c>
      <c r="M78" s="5">
        <v>12</v>
      </c>
      <c r="N78" s="5">
        <v>1</v>
      </c>
      <c r="O78" s="5">
        <v>3</v>
      </c>
      <c r="P78" s="5">
        <v>5</v>
      </c>
      <c r="Q78" s="5">
        <v>8</v>
      </c>
      <c r="R78" s="5">
        <v>1</v>
      </c>
      <c r="S78" s="7">
        <v>20</v>
      </c>
      <c r="T78" s="7">
        <v>15</v>
      </c>
      <c r="U78" s="7">
        <v>35</v>
      </c>
      <c r="V78" s="7">
        <v>3</v>
      </c>
      <c r="W78" s="5">
        <v>11</v>
      </c>
      <c r="X78" s="5">
        <v>8</v>
      </c>
      <c r="Y78" s="5">
        <v>19</v>
      </c>
      <c r="Z78" s="5">
        <v>1</v>
      </c>
      <c r="AA78" s="5">
        <v>4</v>
      </c>
      <c r="AB78" s="5">
        <v>7</v>
      </c>
      <c r="AC78" s="5">
        <v>11</v>
      </c>
      <c r="AD78" s="5">
        <v>1</v>
      </c>
      <c r="AE78" s="5">
        <v>12</v>
      </c>
      <c r="AF78" s="5">
        <v>5</v>
      </c>
      <c r="AG78" s="5">
        <v>17</v>
      </c>
      <c r="AH78" s="5">
        <v>1</v>
      </c>
      <c r="AI78" s="5">
        <v>12</v>
      </c>
      <c r="AJ78" s="5">
        <v>10</v>
      </c>
      <c r="AK78" s="5">
        <v>22</v>
      </c>
      <c r="AL78" s="5">
        <v>1</v>
      </c>
      <c r="AM78" s="5">
        <v>10</v>
      </c>
      <c r="AN78" s="5">
        <v>11</v>
      </c>
      <c r="AO78" s="5">
        <v>21</v>
      </c>
      <c r="AP78" s="5">
        <v>1</v>
      </c>
      <c r="AQ78" s="5">
        <v>9</v>
      </c>
      <c r="AR78" s="5">
        <v>9</v>
      </c>
      <c r="AS78" s="5">
        <v>18</v>
      </c>
      <c r="AT78" s="5">
        <v>1</v>
      </c>
      <c r="AU78" s="7">
        <v>58</v>
      </c>
      <c r="AV78" s="7">
        <v>50</v>
      </c>
      <c r="AW78" s="7">
        <v>108</v>
      </c>
      <c r="AX78" s="7">
        <v>6</v>
      </c>
      <c r="AY78" s="5">
        <v>9</v>
      </c>
      <c r="AZ78" s="5">
        <v>7</v>
      </c>
      <c r="BA78" s="5">
        <v>16</v>
      </c>
      <c r="BB78" s="5">
        <v>1</v>
      </c>
      <c r="BC78" s="5">
        <v>11</v>
      </c>
      <c r="BD78" s="5">
        <v>5</v>
      </c>
      <c r="BE78" s="5">
        <v>16</v>
      </c>
      <c r="BF78" s="5">
        <v>1</v>
      </c>
      <c r="BG78" s="5">
        <v>7</v>
      </c>
      <c r="BH78" s="5">
        <v>10</v>
      </c>
      <c r="BI78" s="5">
        <v>17</v>
      </c>
      <c r="BJ78" s="5">
        <v>1</v>
      </c>
      <c r="BK78" s="7">
        <v>27</v>
      </c>
      <c r="BL78" s="7">
        <v>22</v>
      </c>
      <c r="BM78" s="7">
        <v>49</v>
      </c>
      <c r="BN78" s="7">
        <v>3</v>
      </c>
      <c r="BO78" s="8">
        <v>105</v>
      </c>
      <c r="BP78" s="8">
        <v>87</v>
      </c>
      <c r="BQ78" s="8">
        <v>192</v>
      </c>
      <c r="BR78" s="8">
        <v>12</v>
      </c>
    </row>
    <row r="79" spans="1:70" x14ac:dyDescent="0.35">
      <c r="A79" s="5">
        <v>76</v>
      </c>
      <c r="B79" s="5" t="s">
        <v>375</v>
      </c>
      <c r="C79" s="5">
        <v>62020085</v>
      </c>
      <c r="D79" s="4" t="s">
        <v>172</v>
      </c>
      <c r="E79" s="4" t="s">
        <v>596</v>
      </c>
      <c r="F79" s="4" t="s">
        <v>543</v>
      </c>
      <c r="G79" s="5">
        <v>0</v>
      </c>
      <c r="H79" s="5">
        <v>5</v>
      </c>
      <c r="I79" s="5">
        <v>5</v>
      </c>
      <c r="J79" s="5">
        <v>1</v>
      </c>
      <c r="K79" s="5">
        <v>3</v>
      </c>
      <c r="L79" s="5">
        <v>1</v>
      </c>
      <c r="M79" s="5">
        <v>4</v>
      </c>
      <c r="N79" s="5">
        <v>1</v>
      </c>
      <c r="O79" s="5">
        <v>3</v>
      </c>
      <c r="P79" s="5">
        <v>2</v>
      </c>
      <c r="Q79" s="5">
        <v>5</v>
      </c>
      <c r="R79" s="5">
        <v>1</v>
      </c>
      <c r="S79" s="7">
        <v>6</v>
      </c>
      <c r="T79" s="7">
        <v>8</v>
      </c>
      <c r="U79" s="7">
        <v>14</v>
      </c>
      <c r="V79" s="7">
        <v>3</v>
      </c>
      <c r="W79" s="5">
        <v>1</v>
      </c>
      <c r="X79" s="5">
        <v>0</v>
      </c>
      <c r="Y79" s="5">
        <v>1</v>
      </c>
      <c r="Z79" s="5">
        <v>1</v>
      </c>
      <c r="AA79" s="5">
        <v>6</v>
      </c>
      <c r="AB79" s="5">
        <v>3</v>
      </c>
      <c r="AC79" s="5">
        <v>9</v>
      </c>
      <c r="AD79" s="5">
        <v>1</v>
      </c>
      <c r="AE79" s="5">
        <v>2</v>
      </c>
      <c r="AF79" s="5">
        <v>3</v>
      </c>
      <c r="AG79" s="5">
        <v>5</v>
      </c>
      <c r="AH79" s="5">
        <v>1</v>
      </c>
      <c r="AI79" s="5">
        <v>4</v>
      </c>
      <c r="AJ79" s="5">
        <v>3</v>
      </c>
      <c r="AK79" s="5">
        <v>7</v>
      </c>
      <c r="AL79" s="5">
        <v>1</v>
      </c>
      <c r="AM79" s="5">
        <v>4</v>
      </c>
      <c r="AN79" s="5">
        <v>4</v>
      </c>
      <c r="AO79" s="5">
        <v>8</v>
      </c>
      <c r="AP79" s="5">
        <v>1</v>
      </c>
      <c r="AQ79" s="5">
        <v>2</v>
      </c>
      <c r="AR79" s="5">
        <v>1</v>
      </c>
      <c r="AS79" s="5">
        <v>3</v>
      </c>
      <c r="AT79" s="5">
        <v>1</v>
      </c>
      <c r="AU79" s="7">
        <v>19</v>
      </c>
      <c r="AV79" s="7">
        <v>14</v>
      </c>
      <c r="AW79" s="7">
        <v>33</v>
      </c>
      <c r="AX79" s="7">
        <v>6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7">
        <v>0</v>
      </c>
      <c r="BL79" s="7">
        <v>0</v>
      </c>
      <c r="BM79" s="7">
        <v>0</v>
      </c>
      <c r="BN79" s="7">
        <v>0</v>
      </c>
      <c r="BO79" s="8">
        <v>25</v>
      </c>
      <c r="BP79" s="8">
        <v>22</v>
      </c>
      <c r="BQ79" s="8">
        <v>47</v>
      </c>
      <c r="BR79" s="8">
        <v>9</v>
      </c>
    </row>
    <row r="80" spans="1:70" x14ac:dyDescent="0.35">
      <c r="A80" s="5">
        <v>77</v>
      </c>
      <c r="B80" s="5" t="s">
        <v>376</v>
      </c>
      <c r="C80" s="5">
        <v>62020086</v>
      </c>
      <c r="D80" s="4" t="s">
        <v>173</v>
      </c>
      <c r="E80" s="4" t="s">
        <v>596</v>
      </c>
      <c r="F80" s="4" t="s">
        <v>543</v>
      </c>
      <c r="G80" s="5">
        <v>0</v>
      </c>
      <c r="H80" s="5">
        <v>0</v>
      </c>
      <c r="I80" s="5">
        <v>0</v>
      </c>
      <c r="J80" s="5">
        <v>0</v>
      </c>
      <c r="K80" s="5">
        <v>1</v>
      </c>
      <c r="L80" s="5">
        <v>1</v>
      </c>
      <c r="M80" s="5">
        <v>2</v>
      </c>
      <c r="N80" s="5">
        <v>1</v>
      </c>
      <c r="O80" s="5">
        <v>5</v>
      </c>
      <c r="P80" s="5">
        <v>3</v>
      </c>
      <c r="Q80" s="5">
        <v>8</v>
      </c>
      <c r="R80" s="5">
        <v>1</v>
      </c>
      <c r="S80" s="7">
        <v>6</v>
      </c>
      <c r="T80" s="7">
        <v>4</v>
      </c>
      <c r="U80" s="7">
        <v>10</v>
      </c>
      <c r="V80" s="7">
        <v>2</v>
      </c>
      <c r="W80" s="5">
        <v>1</v>
      </c>
      <c r="X80" s="5">
        <v>0</v>
      </c>
      <c r="Y80" s="5">
        <v>1</v>
      </c>
      <c r="Z80" s="5">
        <v>1</v>
      </c>
      <c r="AA80" s="5">
        <v>7</v>
      </c>
      <c r="AB80" s="5">
        <v>0</v>
      </c>
      <c r="AC80" s="5">
        <v>7</v>
      </c>
      <c r="AD80" s="5">
        <v>1</v>
      </c>
      <c r="AE80" s="5">
        <v>4</v>
      </c>
      <c r="AF80" s="5">
        <v>1</v>
      </c>
      <c r="AG80" s="5">
        <v>5</v>
      </c>
      <c r="AH80" s="5">
        <v>1</v>
      </c>
      <c r="AI80" s="5">
        <v>1</v>
      </c>
      <c r="AJ80" s="5">
        <v>3</v>
      </c>
      <c r="AK80" s="5">
        <v>4</v>
      </c>
      <c r="AL80" s="5">
        <v>1</v>
      </c>
      <c r="AM80" s="5">
        <v>4</v>
      </c>
      <c r="AN80" s="5">
        <v>3</v>
      </c>
      <c r="AO80" s="5">
        <v>7</v>
      </c>
      <c r="AP80" s="5">
        <v>1</v>
      </c>
      <c r="AQ80" s="5">
        <v>5</v>
      </c>
      <c r="AR80" s="5">
        <v>2</v>
      </c>
      <c r="AS80" s="5">
        <v>7</v>
      </c>
      <c r="AT80" s="5">
        <v>1</v>
      </c>
      <c r="AU80" s="7">
        <v>22</v>
      </c>
      <c r="AV80" s="7">
        <v>9</v>
      </c>
      <c r="AW80" s="7">
        <v>31</v>
      </c>
      <c r="AX80" s="7">
        <v>6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0</v>
      </c>
      <c r="BK80" s="7">
        <v>0</v>
      </c>
      <c r="BL80" s="7">
        <v>0</v>
      </c>
      <c r="BM80" s="7">
        <v>0</v>
      </c>
      <c r="BN80" s="7">
        <v>0</v>
      </c>
      <c r="BO80" s="8">
        <v>28</v>
      </c>
      <c r="BP80" s="8">
        <v>13</v>
      </c>
      <c r="BQ80" s="8">
        <v>41</v>
      </c>
      <c r="BR80" s="8">
        <v>8</v>
      </c>
    </row>
    <row r="81" spans="1:70" x14ac:dyDescent="0.35">
      <c r="A81" s="5">
        <v>78</v>
      </c>
      <c r="B81" s="5" t="s">
        <v>377</v>
      </c>
      <c r="C81" s="5">
        <v>62020088</v>
      </c>
      <c r="D81" s="4" t="s">
        <v>174</v>
      </c>
      <c r="E81" s="4" t="s">
        <v>596</v>
      </c>
      <c r="F81" s="4" t="s">
        <v>543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3</v>
      </c>
      <c r="M81" s="5">
        <v>3</v>
      </c>
      <c r="N81" s="5">
        <v>1</v>
      </c>
      <c r="O81" s="5">
        <v>1</v>
      </c>
      <c r="P81" s="5">
        <v>0</v>
      </c>
      <c r="Q81" s="5">
        <v>1</v>
      </c>
      <c r="R81" s="5">
        <v>1</v>
      </c>
      <c r="S81" s="7">
        <v>1</v>
      </c>
      <c r="T81" s="7">
        <v>3</v>
      </c>
      <c r="U81" s="7">
        <v>4</v>
      </c>
      <c r="V81" s="7">
        <v>2</v>
      </c>
      <c r="W81" s="5">
        <v>0</v>
      </c>
      <c r="X81" s="5">
        <v>5</v>
      </c>
      <c r="Y81" s="5">
        <v>5</v>
      </c>
      <c r="Z81" s="5">
        <v>1</v>
      </c>
      <c r="AA81" s="5">
        <v>2</v>
      </c>
      <c r="AB81" s="5">
        <v>2</v>
      </c>
      <c r="AC81" s="5">
        <v>4</v>
      </c>
      <c r="AD81" s="5">
        <v>1</v>
      </c>
      <c r="AE81" s="5">
        <v>2</v>
      </c>
      <c r="AF81" s="5">
        <v>0</v>
      </c>
      <c r="AG81" s="5">
        <v>2</v>
      </c>
      <c r="AH81" s="5">
        <v>1</v>
      </c>
      <c r="AI81" s="5">
        <v>7</v>
      </c>
      <c r="AJ81" s="5">
        <v>2</v>
      </c>
      <c r="AK81" s="5">
        <v>9</v>
      </c>
      <c r="AL81" s="5">
        <v>1</v>
      </c>
      <c r="AM81" s="5">
        <v>2</v>
      </c>
      <c r="AN81" s="5">
        <v>2</v>
      </c>
      <c r="AO81" s="5">
        <v>4</v>
      </c>
      <c r="AP81" s="5">
        <v>1</v>
      </c>
      <c r="AQ81" s="5">
        <v>2</v>
      </c>
      <c r="AR81" s="5">
        <v>1</v>
      </c>
      <c r="AS81" s="5">
        <v>3</v>
      </c>
      <c r="AT81" s="5">
        <v>1</v>
      </c>
      <c r="AU81" s="7">
        <v>15</v>
      </c>
      <c r="AV81" s="7">
        <v>12</v>
      </c>
      <c r="AW81" s="7">
        <v>27</v>
      </c>
      <c r="AX81" s="7">
        <v>6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7">
        <v>0</v>
      </c>
      <c r="BL81" s="7">
        <v>0</v>
      </c>
      <c r="BM81" s="7">
        <v>0</v>
      </c>
      <c r="BN81" s="7">
        <v>0</v>
      </c>
      <c r="BO81" s="8">
        <v>16</v>
      </c>
      <c r="BP81" s="8">
        <v>15</v>
      </c>
      <c r="BQ81" s="8">
        <v>31</v>
      </c>
      <c r="BR81" s="8">
        <v>8</v>
      </c>
    </row>
    <row r="82" spans="1:70" x14ac:dyDescent="0.35">
      <c r="A82" s="5">
        <v>79</v>
      </c>
      <c r="B82" s="5" t="s">
        <v>378</v>
      </c>
      <c r="C82" s="5">
        <v>62020089</v>
      </c>
      <c r="D82" s="4" t="s">
        <v>175</v>
      </c>
      <c r="E82" s="4" t="s">
        <v>596</v>
      </c>
      <c r="F82" s="4" t="s">
        <v>543</v>
      </c>
      <c r="G82" s="5">
        <v>0</v>
      </c>
      <c r="H82" s="5">
        <v>0</v>
      </c>
      <c r="I82" s="5">
        <v>0</v>
      </c>
      <c r="J82" s="5">
        <v>0</v>
      </c>
      <c r="K82" s="5">
        <v>10</v>
      </c>
      <c r="L82" s="5">
        <v>7</v>
      </c>
      <c r="M82" s="5">
        <v>17</v>
      </c>
      <c r="N82" s="5">
        <v>1</v>
      </c>
      <c r="O82" s="5">
        <v>6</v>
      </c>
      <c r="P82" s="5">
        <v>8</v>
      </c>
      <c r="Q82" s="5">
        <v>14</v>
      </c>
      <c r="R82" s="5">
        <v>1</v>
      </c>
      <c r="S82" s="7">
        <v>16</v>
      </c>
      <c r="T82" s="7">
        <v>15</v>
      </c>
      <c r="U82" s="7">
        <v>31</v>
      </c>
      <c r="V82" s="7">
        <v>2</v>
      </c>
      <c r="W82" s="5">
        <v>6</v>
      </c>
      <c r="X82" s="5">
        <v>1</v>
      </c>
      <c r="Y82" s="5">
        <v>7</v>
      </c>
      <c r="Z82" s="5">
        <v>1</v>
      </c>
      <c r="AA82" s="5">
        <v>8</v>
      </c>
      <c r="AB82" s="5">
        <v>8</v>
      </c>
      <c r="AC82" s="5">
        <v>16</v>
      </c>
      <c r="AD82" s="5">
        <v>1</v>
      </c>
      <c r="AE82" s="5">
        <v>7</v>
      </c>
      <c r="AF82" s="5">
        <v>7</v>
      </c>
      <c r="AG82" s="5">
        <v>14</v>
      </c>
      <c r="AH82" s="5">
        <v>1</v>
      </c>
      <c r="AI82" s="5">
        <v>9</v>
      </c>
      <c r="AJ82" s="5">
        <v>5</v>
      </c>
      <c r="AK82" s="5">
        <v>14</v>
      </c>
      <c r="AL82" s="5">
        <v>1</v>
      </c>
      <c r="AM82" s="5">
        <v>9</v>
      </c>
      <c r="AN82" s="5">
        <v>6</v>
      </c>
      <c r="AO82" s="5">
        <v>15</v>
      </c>
      <c r="AP82" s="5">
        <v>1</v>
      </c>
      <c r="AQ82" s="5">
        <v>8</v>
      </c>
      <c r="AR82" s="5">
        <v>7</v>
      </c>
      <c r="AS82" s="5">
        <v>15</v>
      </c>
      <c r="AT82" s="5">
        <v>1</v>
      </c>
      <c r="AU82" s="7">
        <v>47</v>
      </c>
      <c r="AV82" s="7">
        <v>34</v>
      </c>
      <c r="AW82" s="7">
        <v>81</v>
      </c>
      <c r="AX82" s="7">
        <v>6</v>
      </c>
      <c r="AY82" s="5">
        <v>7</v>
      </c>
      <c r="AZ82" s="5">
        <v>13</v>
      </c>
      <c r="BA82" s="5">
        <v>20</v>
      </c>
      <c r="BB82" s="5">
        <v>1</v>
      </c>
      <c r="BC82" s="5">
        <v>11</v>
      </c>
      <c r="BD82" s="5">
        <v>2</v>
      </c>
      <c r="BE82" s="5">
        <v>13</v>
      </c>
      <c r="BF82" s="5">
        <v>1</v>
      </c>
      <c r="BG82" s="5">
        <v>14</v>
      </c>
      <c r="BH82" s="5">
        <v>5</v>
      </c>
      <c r="BI82" s="5">
        <v>19</v>
      </c>
      <c r="BJ82" s="5">
        <v>1</v>
      </c>
      <c r="BK82" s="7">
        <v>32</v>
      </c>
      <c r="BL82" s="7">
        <v>20</v>
      </c>
      <c r="BM82" s="7">
        <v>52</v>
      </c>
      <c r="BN82" s="7">
        <v>3</v>
      </c>
      <c r="BO82" s="8">
        <v>95</v>
      </c>
      <c r="BP82" s="8">
        <v>69</v>
      </c>
      <c r="BQ82" s="8">
        <v>164</v>
      </c>
      <c r="BR82" s="8">
        <v>11</v>
      </c>
    </row>
    <row r="83" spans="1:70" x14ac:dyDescent="0.35">
      <c r="A83" s="5">
        <v>80</v>
      </c>
      <c r="B83" s="5" t="s">
        <v>379</v>
      </c>
      <c r="C83" s="5">
        <v>62020090</v>
      </c>
      <c r="D83" s="4" t="s">
        <v>176</v>
      </c>
      <c r="E83" s="4" t="s">
        <v>597</v>
      </c>
      <c r="F83" s="4" t="s">
        <v>543</v>
      </c>
      <c r="G83" s="5">
        <v>5</v>
      </c>
      <c r="H83" s="5">
        <v>3</v>
      </c>
      <c r="I83" s="5">
        <v>8</v>
      </c>
      <c r="J83" s="5">
        <v>1</v>
      </c>
      <c r="K83" s="5">
        <v>5</v>
      </c>
      <c r="L83" s="5">
        <v>4</v>
      </c>
      <c r="M83" s="5">
        <v>9</v>
      </c>
      <c r="N83" s="5">
        <v>1</v>
      </c>
      <c r="O83" s="5">
        <v>4</v>
      </c>
      <c r="P83" s="5">
        <v>7</v>
      </c>
      <c r="Q83" s="5">
        <v>11</v>
      </c>
      <c r="R83" s="5">
        <v>1</v>
      </c>
      <c r="S83" s="7">
        <v>14</v>
      </c>
      <c r="T83" s="7">
        <v>14</v>
      </c>
      <c r="U83" s="7">
        <v>28</v>
      </c>
      <c r="V83" s="7">
        <v>3</v>
      </c>
      <c r="W83" s="5">
        <v>8</v>
      </c>
      <c r="X83" s="5">
        <v>7</v>
      </c>
      <c r="Y83" s="5">
        <v>15</v>
      </c>
      <c r="Z83" s="5">
        <v>1</v>
      </c>
      <c r="AA83" s="5">
        <v>10</v>
      </c>
      <c r="AB83" s="5">
        <v>7</v>
      </c>
      <c r="AC83" s="5">
        <v>17</v>
      </c>
      <c r="AD83" s="5">
        <v>1</v>
      </c>
      <c r="AE83" s="5">
        <v>6</v>
      </c>
      <c r="AF83" s="5">
        <v>2</v>
      </c>
      <c r="AG83" s="5">
        <v>8</v>
      </c>
      <c r="AH83" s="5">
        <v>1</v>
      </c>
      <c r="AI83" s="5">
        <v>6</v>
      </c>
      <c r="AJ83" s="5">
        <v>5</v>
      </c>
      <c r="AK83" s="5">
        <v>11</v>
      </c>
      <c r="AL83" s="5">
        <v>1</v>
      </c>
      <c r="AM83" s="5">
        <v>4</v>
      </c>
      <c r="AN83" s="5">
        <v>4</v>
      </c>
      <c r="AO83" s="5">
        <v>8</v>
      </c>
      <c r="AP83" s="5">
        <v>1</v>
      </c>
      <c r="AQ83" s="5">
        <v>2</v>
      </c>
      <c r="AR83" s="5">
        <v>4</v>
      </c>
      <c r="AS83" s="5">
        <v>6</v>
      </c>
      <c r="AT83" s="5">
        <v>1</v>
      </c>
      <c r="AU83" s="7">
        <v>36</v>
      </c>
      <c r="AV83" s="7">
        <v>29</v>
      </c>
      <c r="AW83" s="7">
        <v>65</v>
      </c>
      <c r="AX83" s="7">
        <v>6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G83" s="5">
        <v>0</v>
      </c>
      <c r="BH83" s="5">
        <v>0</v>
      </c>
      <c r="BI83" s="5">
        <v>0</v>
      </c>
      <c r="BJ83" s="5">
        <v>0</v>
      </c>
      <c r="BK83" s="7">
        <v>0</v>
      </c>
      <c r="BL83" s="7">
        <v>0</v>
      </c>
      <c r="BM83" s="7">
        <v>0</v>
      </c>
      <c r="BN83" s="7">
        <v>0</v>
      </c>
      <c r="BO83" s="8">
        <v>50</v>
      </c>
      <c r="BP83" s="8">
        <v>43</v>
      </c>
      <c r="BQ83" s="8">
        <v>93</v>
      </c>
      <c r="BR83" s="8">
        <v>9</v>
      </c>
    </row>
    <row r="84" spans="1:70" x14ac:dyDescent="0.35">
      <c r="A84" s="5">
        <v>81</v>
      </c>
      <c r="B84" s="5" t="s">
        <v>380</v>
      </c>
      <c r="C84" s="5">
        <v>62020091</v>
      </c>
      <c r="D84" s="4" t="s">
        <v>177</v>
      </c>
      <c r="E84" s="4" t="s">
        <v>597</v>
      </c>
      <c r="F84" s="4" t="s">
        <v>543</v>
      </c>
      <c r="G84" s="5">
        <v>3</v>
      </c>
      <c r="H84" s="5">
        <v>3</v>
      </c>
      <c r="I84" s="5">
        <v>6</v>
      </c>
      <c r="J84" s="5">
        <v>1</v>
      </c>
      <c r="K84" s="5">
        <v>4</v>
      </c>
      <c r="L84" s="5">
        <v>3</v>
      </c>
      <c r="M84" s="5">
        <v>7</v>
      </c>
      <c r="N84" s="5">
        <v>1</v>
      </c>
      <c r="O84" s="5">
        <v>2</v>
      </c>
      <c r="P84" s="5">
        <v>5</v>
      </c>
      <c r="Q84" s="5">
        <v>7</v>
      </c>
      <c r="R84" s="5">
        <v>1</v>
      </c>
      <c r="S84" s="7">
        <v>9</v>
      </c>
      <c r="T84" s="7">
        <v>11</v>
      </c>
      <c r="U84" s="7">
        <v>20</v>
      </c>
      <c r="V84" s="7">
        <v>3</v>
      </c>
      <c r="W84" s="5">
        <v>1</v>
      </c>
      <c r="X84" s="5">
        <v>5</v>
      </c>
      <c r="Y84" s="5">
        <v>6</v>
      </c>
      <c r="Z84" s="5">
        <v>1</v>
      </c>
      <c r="AA84" s="5">
        <v>5</v>
      </c>
      <c r="AB84" s="5">
        <v>4</v>
      </c>
      <c r="AC84" s="5">
        <v>9</v>
      </c>
      <c r="AD84" s="5">
        <v>1</v>
      </c>
      <c r="AE84" s="5">
        <v>4</v>
      </c>
      <c r="AF84" s="5">
        <v>4</v>
      </c>
      <c r="AG84" s="5">
        <v>8</v>
      </c>
      <c r="AH84" s="5">
        <v>1</v>
      </c>
      <c r="AI84" s="5">
        <v>0</v>
      </c>
      <c r="AJ84" s="5">
        <v>4</v>
      </c>
      <c r="AK84" s="5">
        <v>4</v>
      </c>
      <c r="AL84" s="5">
        <v>1</v>
      </c>
      <c r="AM84" s="5">
        <v>4</v>
      </c>
      <c r="AN84" s="5">
        <v>3</v>
      </c>
      <c r="AO84" s="5">
        <v>7</v>
      </c>
      <c r="AP84" s="5">
        <v>1</v>
      </c>
      <c r="AQ84" s="5">
        <v>2</v>
      </c>
      <c r="AR84" s="5">
        <v>4</v>
      </c>
      <c r="AS84" s="5">
        <v>6</v>
      </c>
      <c r="AT84" s="5">
        <v>1</v>
      </c>
      <c r="AU84" s="7">
        <v>16</v>
      </c>
      <c r="AV84" s="7">
        <v>24</v>
      </c>
      <c r="AW84" s="7">
        <v>40</v>
      </c>
      <c r="AX84" s="7">
        <v>6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7">
        <v>0</v>
      </c>
      <c r="BL84" s="7">
        <v>0</v>
      </c>
      <c r="BM84" s="7">
        <v>0</v>
      </c>
      <c r="BN84" s="7">
        <v>0</v>
      </c>
      <c r="BO84" s="8">
        <v>25</v>
      </c>
      <c r="BP84" s="8">
        <v>35</v>
      </c>
      <c r="BQ84" s="8">
        <v>60</v>
      </c>
      <c r="BR84" s="8">
        <v>9</v>
      </c>
    </row>
    <row r="85" spans="1:70" x14ac:dyDescent="0.35">
      <c r="A85" s="5">
        <v>82</v>
      </c>
      <c r="B85" s="5" t="s">
        <v>381</v>
      </c>
      <c r="C85" s="5">
        <v>62020095</v>
      </c>
      <c r="D85" s="4" t="s">
        <v>178</v>
      </c>
      <c r="E85" s="4" t="s">
        <v>597</v>
      </c>
      <c r="F85" s="4" t="s">
        <v>543</v>
      </c>
      <c r="G85" s="5">
        <v>0</v>
      </c>
      <c r="H85" s="5">
        <v>0</v>
      </c>
      <c r="I85" s="5">
        <v>0</v>
      </c>
      <c r="J85" s="5">
        <v>0</v>
      </c>
      <c r="K85" s="5">
        <v>5</v>
      </c>
      <c r="L85" s="5">
        <v>1</v>
      </c>
      <c r="M85" s="5">
        <v>6</v>
      </c>
      <c r="N85" s="5">
        <v>1</v>
      </c>
      <c r="O85" s="5">
        <v>2</v>
      </c>
      <c r="P85" s="5">
        <v>4</v>
      </c>
      <c r="Q85" s="5">
        <v>6</v>
      </c>
      <c r="R85" s="5">
        <v>1</v>
      </c>
      <c r="S85" s="7">
        <v>7</v>
      </c>
      <c r="T85" s="7">
        <v>5</v>
      </c>
      <c r="U85" s="7">
        <v>12</v>
      </c>
      <c r="V85" s="7">
        <v>2</v>
      </c>
      <c r="W85" s="5">
        <v>3</v>
      </c>
      <c r="X85" s="5">
        <v>2</v>
      </c>
      <c r="Y85" s="5">
        <v>5</v>
      </c>
      <c r="Z85" s="5">
        <v>1</v>
      </c>
      <c r="AA85" s="5">
        <v>6</v>
      </c>
      <c r="AB85" s="5">
        <v>6</v>
      </c>
      <c r="AC85" s="5">
        <v>12</v>
      </c>
      <c r="AD85" s="5">
        <v>1</v>
      </c>
      <c r="AE85" s="5">
        <v>8</v>
      </c>
      <c r="AF85" s="5">
        <v>5</v>
      </c>
      <c r="AG85" s="5">
        <v>13</v>
      </c>
      <c r="AH85" s="5">
        <v>1</v>
      </c>
      <c r="AI85" s="5">
        <v>4</v>
      </c>
      <c r="AJ85" s="5">
        <v>4</v>
      </c>
      <c r="AK85" s="5">
        <v>8</v>
      </c>
      <c r="AL85" s="5">
        <v>1</v>
      </c>
      <c r="AM85" s="5">
        <v>4</v>
      </c>
      <c r="AN85" s="5">
        <v>8</v>
      </c>
      <c r="AO85" s="5">
        <v>12</v>
      </c>
      <c r="AP85" s="5">
        <v>1</v>
      </c>
      <c r="AQ85" s="5">
        <v>5</v>
      </c>
      <c r="AR85" s="5">
        <v>2</v>
      </c>
      <c r="AS85" s="5">
        <v>7</v>
      </c>
      <c r="AT85" s="5">
        <v>1</v>
      </c>
      <c r="AU85" s="7">
        <v>30</v>
      </c>
      <c r="AV85" s="7">
        <v>27</v>
      </c>
      <c r="AW85" s="7">
        <v>57</v>
      </c>
      <c r="AX85" s="7">
        <v>6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7">
        <v>0</v>
      </c>
      <c r="BL85" s="7">
        <v>0</v>
      </c>
      <c r="BM85" s="7">
        <v>0</v>
      </c>
      <c r="BN85" s="7">
        <v>0</v>
      </c>
      <c r="BO85" s="8">
        <v>37</v>
      </c>
      <c r="BP85" s="8">
        <v>32</v>
      </c>
      <c r="BQ85" s="8">
        <v>69</v>
      </c>
      <c r="BR85" s="8">
        <v>8</v>
      </c>
    </row>
    <row r="86" spans="1:70" x14ac:dyDescent="0.35">
      <c r="A86" s="5">
        <v>83</v>
      </c>
      <c r="B86" s="5" t="s">
        <v>382</v>
      </c>
      <c r="C86" s="5">
        <v>62020096</v>
      </c>
      <c r="D86" s="4" t="s">
        <v>179</v>
      </c>
      <c r="E86" s="4" t="s">
        <v>597</v>
      </c>
      <c r="F86" s="4" t="s">
        <v>543</v>
      </c>
      <c r="G86" s="5">
        <v>7</v>
      </c>
      <c r="H86" s="5">
        <v>1</v>
      </c>
      <c r="I86" s="5">
        <v>8</v>
      </c>
      <c r="J86" s="5">
        <v>1</v>
      </c>
      <c r="K86" s="5">
        <v>5</v>
      </c>
      <c r="L86" s="5">
        <v>1</v>
      </c>
      <c r="M86" s="5">
        <v>6</v>
      </c>
      <c r="N86" s="5">
        <v>1</v>
      </c>
      <c r="O86" s="5">
        <v>5</v>
      </c>
      <c r="P86" s="5">
        <v>3</v>
      </c>
      <c r="Q86" s="5">
        <v>8</v>
      </c>
      <c r="R86" s="5">
        <v>1</v>
      </c>
      <c r="S86" s="7">
        <v>17</v>
      </c>
      <c r="T86" s="7">
        <v>5</v>
      </c>
      <c r="U86" s="7">
        <v>22</v>
      </c>
      <c r="V86" s="7">
        <v>3</v>
      </c>
      <c r="W86" s="5">
        <v>4</v>
      </c>
      <c r="X86" s="5">
        <v>2</v>
      </c>
      <c r="Y86" s="5">
        <v>6</v>
      </c>
      <c r="Z86" s="5">
        <v>1</v>
      </c>
      <c r="AA86" s="5">
        <v>1</v>
      </c>
      <c r="AB86" s="5">
        <v>3</v>
      </c>
      <c r="AC86" s="5">
        <v>4</v>
      </c>
      <c r="AD86" s="5">
        <v>1</v>
      </c>
      <c r="AE86" s="5">
        <v>3</v>
      </c>
      <c r="AF86" s="5">
        <v>4</v>
      </c>
      <c r="AG86" s="5">
        <v>7</v>
      </c>
      <c r="AH86" s="5">
        <v>1</v>
      </c>
      <c r="AI86" s="5">
        <v>3</v>
      </c>
      <c r="AJ86" s="5">
        <v>5</v>
      </c>
      <c r="AK86" s="5">
        <v>8</v>
      </c>
      <c r="AL86" s="5">
        <v>1</v>
      </c>
      <c r="AM86" s="5">
        <v>3</v>
      </c>
      <c r="AN86" s="5">
        <v>1</v>
      </c>
      <c r="AO86" s="5">
        <v>4</v>
      </c>
      <c r="AP86" s="5">
        <v>1</v>
      </c>
      <c r="AQ86" s="5">
        <v>6</v>
      </c>
      <c r="AR86" s="5">
        <v>4</v>
      </c>
      <c r="AS86" s="5">
        <v>10</v>
      </c>
      <c r="AT86" s="5">
        <v>1</v>
      </c>
      <c r="AU86" s="7">
        <v>20</v>
      </c>
      <c r="AV86" s="7">
        <v>19</v>
      </c>
      <c r="AW86" s="7">
        <v>39</v>
      </c>
      <c r="AX86" s="7">
        <v>6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0</v>
      </c>
      <c r="BI86" s="5">
        <v>0</v>
      </c>
      <c r="BJ86" s="5">
        <v>0</v>
      </c>
      <c r="BK86" s="7">
        <v>0</v>
      </c>
      <c r="BL86" s="7">
        <v>0</v>
      </c>
      <c r="BM86" s="7">
        <v>0</v>
      </c>
      <c r="BN86" s="7">
        <v>0</v>
      </c>
      <c r="BO86" s="8">
        <v>37</v>
      </c>
      <c r="BP86" s="8">
        <v>24</v>
      </c>
      <c r="BQ86" s="8">
        <v>61</v>
      </c>
      <c r="BR86" s="8">
        <v>9</v>
      </c>
    </row>
    <row r="87" spans="1:70" x14ac:dyDescent="0.35">
      <c r="A87" s="5">
        <v>84</v>
      </c>
      <c r="B87" s="5" t="s">
        <v>383</v>
      </c>
      <c r="C87" s="5">
        <v>62020097</v>
      </c>
      <c r="D87" s="4" t="s">
        <v>180</v>
      </c>
      <c r="E87" s="4" t="s">
        <v>597</v>
      </c>
      <c r="F87" s="4" t="s">
        <v>543</v>
      </c>
      <c r="G87" s="5">
        <v>6</v>
      </c>
      <c r="H87" s="5">
        <v>5</v>
      </c>
      <c r="I87" s="5">
        <v>11</v>
      </c>
      <c r="J87" s="5">
        <v>1</v>
      </c>
      <c r="K87" s="5">
        <v>6</v>
      </c>
      <c r="L87" s="5">
        <v>4</v>
      </c>
      <c r="M87" s="5">
        <v>10</v>
      </c>
      <c r="N87" s="5">
        <v>1</v>
      </c>
      <c r="O87" s="5">
        <v>6</v>
      </c>
      <c r="P87" s="5">
        <v>8</v>
      </c>
      <c r="Q87" s="5">
        <v>14</v>
      </c>
      <c r="R87" s="5">
        <v>1</v>
      </c>
      <c r="S87" s="7">
        <v>18</v>
      </c>
      <c r="T87" s="7">
        <v>17</v>
      </c>
      <c r="U87" s="7">
        <v>35</v>
      </c>
      <c r="V87" s="7">
        <v>3</v>
      </c>
      <c r="W87" s="5">
        <v>7</v>
      </c>
      <c r="X87" s="5">
        <v>9</v>
      </c>
      <c r="Y87" s="5">
        <v>16</v>
      </c>
      <c r="Z87" s="5">
        <v>1</v>
      </c>
      <c r="AA87" s="5">
        <v>6</v>
      </c>
      <c r="AB87" s="5">
        <v>8</v>
      </c>
      <c r="AC87" s="5">
        <v>14</v>
      </c>
      <c r="AD87" s="5">
        <v>1</v>
      </c>
      <c r="AE87" s="5">
        <v>11</v>
      </c>
      <c r="AF87" s="5">
        <v>9</v>
      </c>
      <c r="AG87" s="5">
        <v>20</v>
      </c>
      <c r="AH87" s="5">
        <v>1</v>
      </c>
      <c r="AI87" s="5">
        <v>10</v>
      </c>
      <c r="AJ87" s="5">
        <v>1</v>
      </c>
      <c r="AK87" s="5">
        <v>11</v>
      </c>
      <c r="AL87" s="5">
        <v>1</v>
      </c>
      <c r="AM87" s="5">
        <v>10</v>
      </c>
      <c r="AN87" s="5">
        <v>11</v>
      </c>
      <c r="AO87" s="5">
        <v>21</v>
      </c>
      <c r="AP87" s="5">
        <v>1</v>
      </c>
      <c r="AQ87" s="5">
        <v>9</v>
      </c>
      <c r="AR87" s="5">
        <v>18</v>
      </c>
      <c r="AS87" s="5">
        <v>27</v>
      </c>
      <c r="AT87" s="5">
        <v>1</v>
      </c>
      <c r="AU87" s="7">
        <v>53</v>
      </c>
      <c r="AV87" s="7">
        <v>56</v>
      </c>
      <c r="AW87" s="7">
        <v>109</v>
      </c>
      <c r="AX87" s="7">
        <v>6</v>
      </c>
      <c r="AY87" s="5">
        <v>12</v>
      </c>
      <c r="AZ87" s="5">
        <v>13</v>
      </c>
      <c r="BA87" s="5">
        <v>25</v>
      </c>
      <c r="BB87" s="5">
        <v>1</v>
      </c>
      <c r="BC87" s="5">
        <v>9</v>
      </c>
      <c r="BD87" s="5">
        <v>12</v>
      </c>
      <c r="BE87" s="5">
        <v>21</v>
      </c>
      <c r="BF87" s="5">
        <v>1</v>
      </c>
      <c r="BG87" s="5">
        <v>8</v>
      </c>
      <c r="BH87" s="5">
        <v>4</v>
      </c>
      <c r="BI87" s="5">
        <v>12</v>
      </c>
      <c r="BJ87" s="5">
        <v>1</v>
      </c>
      <c r="BK87" s="7">
        <v>29</v>
      </c>
      <c r="BL87" s="7">
        <v>29</v>
      </c>
      <c r="BM87" s="7">
        <v>58</v>
      </c>
      <c r="BN87" s="7">
        <v>3</v>
      </c>
      <c r="BO87" s="8">
        <v>100</v>
      </c>
      <c r="BP87" s="8">
        <v>102</v>
      </c>
      <c r="BQ87" s="8">
        <v>202</v>
      </c>
      <c r="BR87" s="8">
        <v>12</v>
      </c>
    </row>
    <row r="88" spans="1:70" x14ac:dyDescent="0.35">
      <c r="A88" s="5">
        <v>85</v>
      </c>
      <c r="B88" s="5" t="s">
        <v>384</v>
      </c>
      <c r="C88" s="5">
        <v>62020098</v>
      </c>
      <c r="D88" s="4" t="s">
        <v>181</v>
      </c>
      <c r="E88" s="4" t="s">
        <v>598</v>
      </c>
      <c r="F88" s="4" t="s">
        <v>543</v>
      </c>
      <c r="G88" s="5">
        <v>1</v>
      </c>
      <c r="H88" s="5">
        <v>2</v>
      </c>
      <c r="I88" s="5">
        <v>3</v>
      </c>
      <c r="J88" s="5">
        <v>1</v>
      </c>
      <c r="K88" s="5">
        <v>3</v>
      </c>
      <c r="L88" s="5">
        <v>2</v>
      </c>
      <c r="M88" s="5">
        <v>5</v>
      </c>
      <c r="N88" s="5">
        <v>1</v>
      </c>
      <c r="O88" s="5">
        <v>1</v>
      </c>
      <c r="P88" s="5">
        <v>6</v>
      </c>
      <c r="Q88" s="5">
        <v>7</v>
      </c>
      <c r="R88" s="5">
        <v>1</v>
      </c>
      <c r="S88" s="7">
        <v>5</v>
      </c>
      <c r="T88" s="7">
        <v>10</v>
      </c>
      <c r="U88" s="7">
        <v>15</v>
      </c>
      <c r="V88" s="7">
        <v>3</v>
      </c>
      <c r="W88" s="5">
        <v>8</v>
      </c>
      <c r="X88" s="5">
        <v>4</v>
      </c>
      <c r="Y88" s="5">
        <v>12</v>
      </c>
      <c r="Z88" s="5">
        <v>1</v>
      </c>
      <c r="AA88" s="5">
        <v>2</v>
      </c>
      <c r="AB88" s="5">
        <v>8</v>
      </c>
      <c r="AC88" s="5">
        <v>10</v>
      </c>
      <c r="AD88" s="5">
        <v>1</v>
      </c>
      <c r="AE88" s="5">
        <v>6</v>
      </c>
      <c r="AF88" s="5">
        <v>2</v>
      </c>
      <c r="AG88" s="5">
        <v>8</v>
      </c>
      <c r="AH88" s="5">
        <v>1</v>
      </c>
      <c r="AI88" s="5">
        <v>5</v>
      </c>
      <c r="AJ88" s="5">
        <v>2</v>
      </c>
      <c r="AK88" s="5">
        <v>7</v>
      </c>
      <c r="AL88" s="5">
        <v>1</v>
      </c>
      <c r="AM88" s="5">
        <v>5</v>
      </c>
      <c r="AN88" s="5">
        <v>6</v>
      </c>
      <c r="AO88" s="5">
        <v>11</v>
      </c>
      <c r="AP88" s="5">
        <v>1</v>
      </c>
      <c r="AQ88" s="5">
        <v>9</v>
      </c>
      <c r="AR88" s="5">
        <v>8</v>
      </c>
      <c r="AS88" s="5">
        <v>17</v>
      </c>
      <c r="AT88" s="5">
        <v>1</v>
      </c>
      <c r="AU88" s="7">
        <v>35</v>
      </c>
      <c r="AV88" s="7">
        <v>30</v>
      </c>
      <c r="AW88" s="7">
        <v>65</v>
      </c>
      <c r="AX88" s="7">
        <v>6</v>
      </c>
      <c r="AY88" s="5">
        <v>3</v>
      </c>
      <c r="AZ88" s="5">
        <v>5</v>
      </c>
      <c r="BA88" s="5">
        <v>8</v>
      </c>
      <c r="BB88" s="5">
        <v>1</v>
      </c>
      <c r="BC88" s="5">
        <v>4</v>
      </c>
      <c r="BD88" s="5">
        <v>3</v>
      </c>
      <c r="BE88" s="5">
        <v>7</v>
      </c>
      <c r="BF88" s="5">
        <v>1</v>
      </c>
      <c r="BG88" s="5">
        <v>4</v>
      </c>
      <c r="BH88" s="5">
        <v>2</v>
      </c>
      <c r="BI88" s="5">
        <v>6</v>
      </c>
      <c r="BJ88" s="5">
        <v>1</v>
      </c>
      <c r="BK88" s="7">
        <v>11</v>
      </c>
      <c r="BL88" s="7">
        <v>10</v>
      </c>
      <c r="BM88" s="7">
        <v>21</v>
      </c>
      <c r="BN88" s="7">
        <v>3</v>
      </c>
      <c r="BO88" s="8">
        <v>51</v>
      </c>
      <c r="BP88" s="8">
        <v>50</v>
      </c>
      <c r="BQ88" s="8">
        <v>101</v>
      </c>
      <c r="BR88" s="8">
        <v>12</v>
      </c>
    </row>
    <row r="89" spans="1:70" x14ac:dyDescent="0.35">
      <c r="A89" s="5">
        <v>86</v>
      </c>
      <c r="B89" s="5" t="s">
        <v>385</v>
      </c>
      <c r="C89" s="5">
        <v>62020100</v>
      </c>
      <c r="D89" s="4" t="s">
        <v>182</v>
      </c>
      <c r="E89" s="4" t="s">
        <v>598</v>
      </c>
      <c r="F89" s="4" t="s">
        <v>543</v>
      </c>
      <c r="G89" s="5">
        <v>0</v>
      </c>
      <c r="H89" s="5">
        <v>0</v>
      </c>
      <c r="I89" s="5">
        <v>0</v>
      </c>
      <c r="J89" s="5">
        <v>0</v>
      </c>
      <c r="K89" s="5">
        <v>4</v>
      </c>
      <c r="L89" s="5">
        <v>1</v>
      </c>
      <c r="M89" s="5">
        <v>5</v>
      </c>
      <c r="N89" s="5">
        <v>1</v>
      </c>
      <c r="O89" s="5">
        <v>1</v>
      </c>
      <c r="P89" s="5">
        <v>3</v>
      </c>
      <c r="Q89" s="5">
        <v>4</v>
      </c>
      <c r="R89" s="5">
        <v>1</v>
      </c>
      <c r="S89" s="7">
        <v>5</v>
      </c>
      <c r="T89" s="7">
        <v>4</v>
      </c>
      <c r="U89" s="7">
        <v>9</v>
      </c>
      <c r="V89" s="7">
        <v>2</v>
      </c>
      <c r="W89" s="5">
        <v>4</v>
      </c>
      <c r="X89" s="5">
        <v>3</v>
      </c>
      <c r="Y89" s="5">
        <v>7</v>
      </c>
      <c r="Z89" s="5">
        <v>1</v>
      </c>
      <c r="AA89" s="5">
        <v>2</v>
      </c>
      <c r="AB89" s="5">
        <v>0</v>
      </c>
      <c r="AC89" s="5">
        <v>2</v>
      </c>
      <c r="AD89" s="5">
        <v>1</v>
      </c>
      <c r="AE89" s="5">
        <v>2</v>
      </c>
      <c r="AF89" s="5">
        <v>2</v>
      </c>
      <c r="AG89" s="5">
        <v>4</v>
      </c>
      <c r="AH89" s="5">
        <v>1</v>
      </c>
      <c r="AI89" s="5">
        <v>5</v>
      </c>
      <c r="AJ89" s="5">
        <v>4</v>
      </c>
      <c r="AK89" s="5">
        <v>9</v>
      </c>
      <c r="AL89" s="5">
        <v>1</v>
      </c>
      <c r="AM89" s="5">
        <v>5</v>
      </c>
      <c r="AN89" s="5">
        <v>2</v>
      </c>
      <c r="AO89" s="5">
        <v>7</v>
      </c>
      <c r="AP89" s="5">
        <v>1</v>
      </c>
      <c r="AQ89" s="5">
        <v>2</v>
      </c>
      <c r="AR89" s="5">
        <v>6</v>
      </c>
      <c r="AS89" s="5">
        <v>8</v>
      </c>
      <c r="AT89" s="5">
        <v>1</v>
      </c>
      <c r="AU89" s="7">
        <v>20</v>
      </c>
      <c r="AV89" s="7">
        <v>17</v>
      </c>
      <c r="AW89" s="7">
        <v>37</v>
      </c>
      <c r="AX89" s="7">
        <v>6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7">
        <v>0</v>
      </c>
      <c r="BL89" s="7">
        <v>0</v>
      </c>
      <c r="BM89" s="7">
        <v>0</v>
      </c>
      <c r="BN89" s="7">
        <v>0</v>
      </c>
      <c r="BO89" s="8">
        <v>25</v>
      </c>
      <c r="BP89" s="8">
        <v>21</v>
      </c>
      <c r="BQ89" s="8">
        <v>46</v>
      </c>
      <c r="BR89" s="8">
        <v>8</v>
      </c>
    </row>
    <row r="90" spans="1:70" x14ac:dyDescent="0.35">
      <c r="A90" s="5">
        <v>87</v>
      </c>
      <c r="B90" s="5" t="s">
        <v>386</v>
      </c>
      <c r="C90" s="5">
        <v>62020101</v>
      </c>
      <c r="D90" s="4" t="s">
        <v>183</v>
      </c>
      <c r="E90" s="4" t="s">
        <v>598</v>
      </c>
      <c r="F90" s="4" t="s">
        <v>543</v>
      </c>
      <c r="G90" s="5">
        <v>7</v>
      </c>
      <c r="H90" s="5">
        <v>9</v>
      </c>
      <c r="I90" s="5">
        <v>16</v>
      </c>
      <c r="J90" s="5">
        <v>1</v>
      </c>
      <c r="K90" s="5">
        <v>11</v>
      </c>
      <c r="L90" s="5">
        <v>7</v>
      </c>
      <c r="M90" s="5">
        <v>18</v>
      </c>
      <c r="N90" s="5">
        <v>1</v>
      </c>
      <c r="O90" s="5">
        <v>7</v>
      </c>
      <c r="P90" s="5">
        <v>8</v>
      </c>
      <c r="Q90" s="5">
        <v>15</v>
      </c>
      <c r="R90" s="5">
        <v>1</v>
      </c>
      <c r="S90" s="7">
        <v>25</v>
      </c>
      <c r="T90" s="7">
        <v>24</v>
      </c>
      <c r="U90" s="7">
        <v>49</v>
      </c>
      <c r="V90" s="7">
        <v>3</v>
      </c>
      <c r="W90" s="5">
        <v>8</v>
      </c>
      <c r="X90" s="5">
        <v>4</v>
      </c>
      <c r="Y90" s="5">
        <v>12</v>
      </c>
      <c r="Z90" s="5">
        <v>1</v>
      </c>
      <c r="AA90" s="5">
        <v>6</v>
      </c>
      <c r="AB90" s="5">
        <v>10</v>
      </c>
      <c r="AC90" s="5">
        <v>16</v>
      </c>
      <c r="AD90" s="5">
        <v>1</v>
      </c>
      <c r="AE90" s="5">
        <v>13</v>
      </c>
      <c r="AF90" s="5">
        <v>10</v>
      </c>
      <c r="AG90" s="5">
        <v>23</v>
      </c>
      <c r="AH90" s="5">
        <v>1</v>
      </c>
      <c r="AI90" s="5">
        <v>13</v>
      </c>
      <c r="AJ90" s="5">
        <v>9</v>
      </c>
      <c r="AK90" s="5">
        <v>22</v>
      </c>
      <c r="AL90" s="5">
        <v>1</v>
      </c>
      <c r="AM90" s="5">
        <v>14</v>
      </c>
      <c r="AN90" s="5">
        <v>7</v>
      </c>
      <c r="AO90" s="5">
        <v>21</v>
      </c>
      <c r="AP90" s="5">
        <v>1</v>
      </c>
      <c r="AQ90" s="5">
        <v>15</v>
      </c>
      <c r="AR90" s="5">
        <v>8</v>
      </c>
      <c r="AS90" s="5">
        <v>23</v>
      </c>
      <c r="AT90" s="5">
        <v>1</v>
      </c>
      <c r="AU90" s="7">
        <v>69</v>
      </c>
      <c r="AV90" s="7">
        <v>48</v>
      </c>
      <c r="AW90" s="7">
        <v>117</v>
      </c>
      <c r="AX90" s="7">
        <v>6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</v>
      </c>
      <c r="BH90" s="5">
        <v>0</v>
      </c>
      <c r="BI90" s="5">
        <v>0</v>
      </c>
      <c r="BJ90" s="5">
        <v>0</v>
      </c>
      <c r="BK90" s="7">
        <v>0</v>
      </c>
      <c r="BL90" s="7">
        <v>0</v>
      </c>
      <c r="BM90" s="7">
        <v>0</v>
      </c>
      <c r="BN90" s="7">
        <v>0</v>
      </c>
      <c r="BO90" s="8">
        <v>94</v>
      </c>
      <c r="BP90" s="8">
        <v>72</v>
      </c>
      <c r="BQ90" s="8">
        <v>166</v>
      </c>
      <c r="BR90" s="8">
        <v>9</v>
      </c>
    </row>
    <row r="91" spans="1:70" x14ac:dyDescent="0.35">
      <c r="A91" s="5">
        <v>88</v>
      </c>
      <c r="B91" s="5" t="s">
        <v>387</v>
      </c>
      <c r="C91" s="5">
        <v>62020102</v>
      </c>
      <c r="D91" s="4" t="s">
        <v>184</v>
      </c>
      <c r="E91" s="4" t="s">
        <v>599</v>
      </c>
      <c r="F91" s="4" t="s">
        <v>543</v>
      </c>
      <c r="G91" s="5">
        <v>0</v>
      </c>
      <c r="H91" s="5">
        <v>0</v>
      </c>
      <c r="I91" s="5">
        <v>0</v>
      </c>
      <c r="J91" s="5">
        <v>0</v>
      </c>
      <c r="K91" s="5">
        <v>1</v>
      </c>
      <c r="L91" s="5">
        <v>3</v>
      </c>
      <c r="M91" s="5">
        <v>4</v>
      </c>
      <c r="N91" s="5">
        <v>1</v>
      </c>
      <c r="O91" s="5">
        <v>1</v>
      </c>
      <c r="P91" s="5">
        <v>2</v>
      </c>
      <c r="Q91" s="5">
        <v>3</v>
      </c>
      <c r="R91" s="5">
        <v>1</v>
      </c>
      <c r="S91" s="7">
        <v>2</v>
      </c>
      <c r="T91" s="7">
        <v>5</v>
      </c>
      <c r="U91" s="7">
        <v>7</v>
      </c>
      <c r="V91" s="7">
        <v>2</v>
      </c>
      <c r="W91" s="5">
        <v>7</v>
      </c>
      <c r="X91" s="5">
        <v>9</v>
      </c>
      <c r="Y91" s="5">
        <v>16</v>
      </c>
      <c r="Z91" s="5">
        <v>1</v>
      </c>
      <c r="AA91" s="5">
        <v>6</v>
      </c>
      <c r="AB91" s="5">
        <v>6</v>
      </c>
      <c r="AC91" s="5">
        <v>12</v>
      </c>
      <c r="AD91" s="5">
        <v>1</v>
      </c>
      <c r="AE91" s="5">
        <v>8</v>
      </c>
      <c r="AF91" s="5">
        <v>4</v>
      </c>
      <c r="AG91" s="5">
        <v>12</v>
      </c>
      <c r="AH91" s="5">
        <v>1</v>
      </c>
      <c r="AI91" s="5">
        <v>11</v>
      </c>
      <c r="AJ91" s="5">
        <v>2</v>
      </c>
      <c r="AK91" s="5">
        <v>13</v>
      </c>
      <c r="AL91" s="5">
        <v>1</v>
      </c>
      <c r="AM91" s="5">
        <v>5</v>
      </c>
      <c r="AN91" s="5">
        <v>11</v>
      </c>
      <c r="AO91" s="5">
        <v>16</v>
      </c>
      <c r="AP91" s="5">
        <v>1</v>
      </c>
      <c r="AQ91" s="5">
        <v>11</v>
      </c>
      <c r="AR91" s="5">
        <v>12</v>
      </c>
      <c r="AS91" s="5">
        <v>23</v>
      </c>
      <c r="AT91" s="5">
        <v>1</v>
      </c>
      <c r="AU91" s="7">
        <v>48</v>
      </c>
      <c r="AV91" s="7">
        <v>44</v>
      </c>
      <c r="AW91" s="7">
        <v>92</v>
      </c>
      <c r="AX91" s="7">
        <v>6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v>0</v>
      </c>
      <c r="BI91" s="5">
        <v>0</v>
      </c>
      <c r="BJ91" s="5">
        <v>0</v>
      </c>
      <c r="BK91" s="7">
        <v>0</v>
      </c>
      <c r="BL91" s="7">
        <v>0</v>
      </c>
      <c r="BM91" s="7">
        <v>0</v>
      </c>
      <c r="BN91" s="7">
        <v>0</v>
      </c>
      <c r="BO91" s="8">
        <v>50</v>
      </c>
      <c r="BP91" s="8">
        <v>49</v>
      </c>
      <c r="BQ91" s="8">
        <v>99</v>
      </c>
      <c r="BR91" s="8">
        <v>8</v>
      </c>
    </row>
    <row r="92" spans="1:70" x14ac:dyDescent="0.35">
      <c r="A92" s="5">
        <v>89</v>
      </c>
      <c r="B92" s="5" t="s">
        <v>388</v>
      </c>
      <c r="C92" s="5">
        <v>62020103</v>
      </c>
      <c r="D92" s="4" t="s">
        <v>185</v>
      </c>
      <c r="E92" s="4" t="s">
        <v>599</v>
      </c>
      <c r="F92" s="4" t="s">
        <v>543</v>
      </c>
      <c r="G92" s="5">
        <v>1</v>
      </c>
      <c r="H92" s="5">
        <v>2</v>
      </c>
      <c r="I92" s="5">
        <v>3</v>
      </c>
      <c r="J92" s="5">
        <v>1</v>
      </c>
      <c r="K92" s="5">
        <v>3</v>
      </c>
      <c r="L92" s="5">
        <v>0</v>
      </c>
      <c r="M92" s="5">
        <v>3</v>
      </c>
      <c r="N92" s="5">
        <v>1</v>
      </c>
      <c r="O92" s="5">
        <v>1</v>
      </c>
      <c r="P92" s="5">
        <v>4</v>
      </c>
      <c r="Q92" s="5">
        <v>5</v>
      </c>
      <c r="R92" s="5">
        <v>1</v>
      </c>
      <c r="S92" s="7">
        <v>5</v>
      </c>
      <c r="T92" s="7">
        <v>6</v>
      </c>
      <c r="U92" s="7">
        <v>11</v>
      </c>
      <c r="V92" s="7">
        <v>3</v>
      </c>
      <c r="W92" s="5">
        <v>9</v>
      </c>
      <c r="X92" s="5">
        <v>5</v>
      </c>
      <c r="Y92" s="5">
        <v>14</v>
      </c>
      <c r="Z92" s="5">
        <v>1</v>
      </c>
      <c r="AA92" s="5">
        <v>2</v>
      </c>
      <c r="AB92" s="5">
        <v>3</v>
      </c>
      <c r="AC92" s="5">
        <v>5</v>
      </c>
      <c r="AD92" s="5">
        <v>1</v>
      </c>
      <c r="AE92" s="5">
        <v>4</v>
      </c>
      <c r="AF92" s="5">
        <v>6</v>
      </c>
      <c r="AG92" s="5">
        <v>10</v>
      </c>
      <c r="AH92" s="5">
        <v>1</v>
      </c>
      <c r="AI92" s="5">
        <v>5</v>
      </c>
      <c r="AJ92" s="5">
        <v>1</v>
      </c>
      <c r="AK92" s="5">
        <v>6</v>
      </c>
      <c r="AL92" s="5">
        <v>1</v>
      </c>
      <c r="AM92" s="5">
        <v>1</v>
      </c>
      <c r="AN92" s="5">
        <v>3</v>
      </c>
      <c r="AO92" s="5">
        <v>4</v>
      </c>
      <c r="AP92" s="5">
        <v>1</v>
      </c>
      <c r="AQ92" s="5">
        <v>5</v>
      </c>
      <c r="AR92" s="5">
        <v>2</v>
      </c>
      <c r="AS92" s="5">
        <v>7</v>
      </c>
      <c r="AT92" s="5">
        <v>1</v>
      </c>
      <c r="AU92" s="7">
        <v>26</v>
      </c>
      <c r="AV92" s="7">
        <v>20</v>
      </c>
      <c r="AW92" s="7">
        <v>46</v>
      </c>
      <c r="AX92" s="7">
        <v>6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0</v>
      </c>
      <c r="BK92" s="7">
        <v>0</v>
      </c>
      <c r="BL92" s="7">
        <v>0</v>
      </c>
      <c r="BM92" s="7">
        <v>0</v>
      </c>
      <c r="BN92" s="7">
        <v>0</v>
      </c>
      <c r="BO92" s="8">
        <v>31</v>
      </c>
      <c r="BP92" s="8">
        <v>26</v>
      </c>
      <c r="BQ92" s="8">
        <v>57</v>
      </c>
      <c r="BR92" s="8">
        <v>9</v>
      </c>
    </row>
    <row r="93" spans="1:70" x14ac:dyDescent="0.35">
      <c r="A93" s="5">
        <v>90</v>
      </c>
      <c r="B93" s="5" t="s">
        <v>389</v>
      </c>
      <c r="C93" s="5">
        <v>62020104</v>
      </c>
      <c r="D93" s="4" t="s">
        <v>186</v>
      </c>
      <c r="E93" s="4" t="s">
        <v>599</v>
      </c>
      <c r="F93" s="4" t="s">
        <v>543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7">
        <v>0</v>
      </c>
      <c r="T93" s="7">
        <v>0</v>
      </c>
      <c r="U93" s="7">
        <v>0</v>
      </c>
      <c r="V93" s="7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7">
        <v>0</v>
      </c>
      <c r="AV93" s="7">
        <v>0</v>
      </c>
      <c r="AW93" s="7">
        <v>0</v>
      </c>
      <c r="AX93" s="7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7">
        <v>0</v>
      </c>
      <c r="BL93" s="7">
        <v>0</v>
      </c>
      <c r="BM93" s="7">
        <v>0</v>
      </c>
      <c r="BN93" s="7">
        <v>0</v>
      </c>
      <c r="BO93" s="8">
        <v>0</v>
      </c>
      <c r="BP93" s="8">
        <v>0</v>
      </c>
      <c r="BQ93" s="8">
        <v>0</v>
      </c>
      <c r="BR93" s="8">
        <v>0</v>
      </c>
    </row>
    <row r="94" spans="1:70" x14ac:dyDescent="0.35">
      <c r="A94" s="5">
        <v>91</v>
      </c>
      <c r="B94" s="5" t="s">
        <v>390</v>
      </c>
      <c r="C94" s="5">
        <v>62020105</v>
      </c>
      <c r="D94" s="4" t="s">
        <v>187</v>
      </c>
      <c r="E94" s="4" t="s">
        <v>599</v>
      </c>
      <c r="F94" s="4" t="s">
        <v>543</v>
      </c>
      <c r="G94" s="5">
        <v>0</v>
      </c>
      <c r="H94" s="5">
        <v>0</v>
      </c>
      <c r="I94" s="5">
        <v>0</v>
      </c>
      <c r="J94" s="5">
        <v>0</v>
      </c>
      <c r="K94" s="5">
        <v>10</v>
      </c>
      <c r="L94" s="5">
        <v>2</v>
      </c>
      <c r="M94" s="5">
        <v>12</v>
      </c>
      <c r="N94" s="5">
        <v>1</v>
      </c>
      <c r="O94" s="5">
        <v>6</v>
      </c>
      <c r="P94" s="5">
        <v>4</v>
      </c>
      <c r="Q94" s="5">
        <v>10</v>
      </c>
      <c r="R94" s="5">
        <v>1</v>
      </c>
      <c r="S94" s="7">
        <v>16</v>
      </c>
      <c r="T94" s="7">
        <v>6</v>
      </c>
      <c r="U94" s="7">
        <v>22</v>
      </c>
      <c r="V94" s="7">
        <v>2</v>
      </c>
      <c r="W94" s="5">
        <v>8</v>
      </c>
      <c r="X94" s="5">
        <v>8</v>
      </c>
      <c r="Y94" s="5">
        <v>16</v>
      </c>
      <c r="Z94" s="5">
        <v>1</v>
      </c>
      <c r="AA94" s="5">
        <v>4</v>
      </c>
      <c r="AB94" s="5">
        <v>4</v>
      </c>
      <c r="AC94" s="5">
        <v>8</v>
      </c>
      <c r="AD94" s="5">
        <v>1</v>
      </c>
      <c r="AE94" s="5">
        <v>9</v>
      </c>
      <c r="AF94" s="5">
        <v>5</v>
      </c>
      <c r="AG94" s="5">
        <v>14</v>
      </c>
      <c r="AH94" s="5">
        <v>1</v>
      </c>
      <c r="AI94" s="5">
        <v>7</v>
      </c>
      <c r="AJ94" s="5">
        <v>4</v>
      </c>
      <c r="AK94" s="5">
        <v>11</v>
      </c>
      <c r="AL94" s="5">
        <v>1</v>
      </c>
      <c r="AM94" s="5">
        <v>11</v>
      </c>
      <c r="AN94" s="5">
        <v>4</v>
      </c>
      <c r="AO94" s="5">
        <v>15</v>
      </c>
      <c r="AP94" s="5">
        <v>1</v>
      </c>
      <c r="AQ94" s="5">
        <v>4</v>
      </c>
      <c r="AR94" s="5">
        <v>10</v>
      </c>
      <c r="AS94" s="5">
        <v>14</v>
      </c>
      <c r="AT94" s="5">
        <v>1</v>
      </c>
      <c r="AU94" s="7">
        <v>43</v>
      </c>
      <c r="AV94" s="7">
        <v>35</v>
      </c>
      <c r="AW94" s="7">
        <v>78</v>
      </c>
      <c r="AX94" s="7">
        <v>6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7">
        <v>0</v>
      </c>
      <c r="BL94" s="7">
        <v>0</v>
      </c>
      <c r="BM94" s="7">
        <v>0</v>
      </c>
      <c r="BN94" s="7">
        <v>0</v>
      </c>
      <c r="BO94" s="8">
        <v>59</v>
      </c>
      <c r="BP94" s="8">
        <v>41</v>
      </c>
      <c r="BQ94" s="8">
        <v>100</v>
      </c>
      <c r="BR94" s="8">
        <v>8</v>
      </c>
    </row>
    <row r="95" spans="1:70" x14ac:dyDescent="0.35">
      <c r="A95" s="5">
        <v>92</v>
      </c>
      <c r="B95" s="5" t="s">
        <v>391</v>
      </c>
      <c r="C95" s="5">
        <v>62020106</v>
      </c>
      <c r="D95" s="4" t="s">
        <v>188</v>
      </c>
      <c r="E95" s="4" t="s">
        <v>547</v>
      </c>
      <c r="F95" s="4" t="s">
        <v>547</v>
      </c>
      <c r="G95" s="5">
        <v>0</v>
      </c>
      <c r="H95" s="5">
        <v>0</v>
      </c>
      <c r="I95" s="5">
        <v>0</v>
      </c>
      <c r="J95" s="5">
        <v>0</v>
      </c>
      <c r="K95" s="5">
        <v>7</v>
      </c>
      <c r="L95" s="5">
        <v>13</v>
      </c>
      <c r="M95" s="5">
        <v>20</v>
      </c>
      <c r="N95" s="5">
        <v>1</v>
      </c>
      <c r="O95" s="5">
        <v>9</v>
      </c>
      <c r="P95" s="5">
        <v>10</v>
      </c>
      <c r="Q95" s="5">
        <v>19</v>
      </c>
      <c r="R95" s="5">
        <v>1</v>
      </c>
      <c r="S95" s="7">
        <v>16</v>
      </c>
      <c r="T95" s="7">
        <v>23</v>
      </c>
      <c r="U95" s="7">
        <v>39</v>
      </c>
      <c r="V95" s="7">
        <v>2</v>
      </c>
      <c r="W95" s="5">
        <v>7</v>
      </c>
      <c r="X95" s="5">
        <v>8</v>
      </c>
      <c r="Y95" s="5">
        <v>15</v>
      </c>
      <c r="Z95" s="5">
        <v>1</v>
      </c>
      <c r="AA95" s="5">
        <v>6</v>
      </c>
      <c r="AB95" s="5">
        <v>10</v>
      </c>
      <c r="AC95" s="5">
        <v>16</v>
      </c>
      <c r="AD95" s="5">
        <v>1</v>
      </c>
      <c r="AE95" s="5">
        <v>8</v>
      </c>
      <c r="AF95" s="5">
        <v>10</v>
      </c>
      <c r="AG95" s="5">
        <v>18</v>
      </c>
      <c r="AH95" s="5">
        <v>1</v>
      </c>
      <c r="AI95" s="5">
        <v>10</v>
      </c>
      <c r="AJ95" s="5">
        <v>9</v>
      </c>
      <c r="AK95" s="5">
        <v>19</v>
      </c>
      <c r="AL95" s="5">
        <v>1</v>
      </c>
      <c r="AM95" s="5">
        <v>19</v>
      </c>
      <c r="AN95" s="5">
        <v>12</v>
      </c>
      <c r="AO95" s="5">
        <v>31</v>
      </c>
      <c r="AP95" s="5">
        <v>1</v>
      </c>
      <c r="AQ95" s="5">
        <v>12</v>
      </c>
      <c r="AR95" s="5">
        <v>11</v>
      </c>
      <c r="AS95" s="5">
        <v>23</v>
      </c>
      <c r="AT95" s="5">
        <v>1</v>
      </c>
      <c r="AU95" s="7">
        <v>62</v>
      </c>
      <c r="AV95" s="7">
        <v>60</v>
      </c>
      <c r="AW95" s="7">
        <v>122</v>
      </c>
      <c r="AX95" s="7">
        <v>6</v>
      </c>
      <c r="AY95" s="5">
        <v>14</v>
      </c>
      <c r="AZ95" s="5">
        <v>14</v>
      </c>
      <c r="BA95" s="5">
        <v>28</v>
      </c>
      <c r="BB95" s="5">
        <v>1</v>
      </c>
      <c r="BC95" s="5">
        <v>16</v>
      </c>
      <c r="BD95" s="5">
        <v>13</v>
      </c>
      <c r="BE95" s="5">
        <v>29</v>
      </c>
      <c r="BF95" s="5">
        <v>1</v>
      </c>
      <c r="BG95" s="5">
        <v>15</v>
      </c>
      <c r="BH95" s="5">
        <v>19</v>
      </c>
      <c r="BI95" s="5">
        <v>34</v>
      </c>
      <c r="BJ95" s="5">
        <v>1</v>
      </c>
      <c r="BK95" s="7">
        <v>45</v>
      </c>
      <c r="BL95" s="7">
        <v>46</v>
      </c>
      <c r="BM95" s="7">
        <v>91</v>
      </c>
      <c r="BN95" s="7">
        <v>3</v>
      </c>
      <c r="BO95" s="8">
        <v>123</v>
      </c>
      <c r="BP95" s="8">
        <v>129</v>
      </c>
      <c r="BQ95" s="8">
        <v>252</v>
      </c>
      <c r="BR95" s="8">
        <v>11</v>
      </c>
    </row>
    <row r="96" spans="1:70" x14ac:dyDescent="0.35">
      <c r="A96" s="5">
        <v>93</v>
      </c>
      <c r="B96" s="5" t="s">
        <v>392</v>
      </c>
      <c r="C96" s="5">
        <v>62020107</v>
      </c>
      <c r="D96" s="4" t="s">
        <v>189</v>
      </c>
      <c r="E96" s="4" t="s">
        <v>547</v>
      </c>
      <c r="F96" s="4" t="s">
        <v>547</v>
      </c>
      <c r="G96" s="5">
        <v>4</v>
      </c>
      <c r="H96" s="5">
        <v>2</v>
      </c>
      <c r="I96" s="5">
        <v>6</v>
      </c>
      <c r="J96" s="5">
        <v>1</v>
      </c>
      <c r="K96" s="5">
        <v>3</v>
      </c>
      <c r="L96" s="5">
        <v>4</v>
      </c>
      <c r="M96" s="5">
        <v>7</v>
      </c>
      <c r="N96" s="5">
        <v>1</v>
      </c>
      <c r="O96" s="5">
        <v>3</v>
      </c>
      <c r="P96" s="5">
        <v>6</v>
      </c>
      <c r="Q96" s="5">
        <v>9</v>
      </c>
      <c r="R96" s="5">
        <v>1</v>
      </c>
      <c r="S96" s="7">
        <v>10</v>
      </c>
      <c r="T96" s="7">
        <v>12</v>
      </c>
      <c r="U96" s="7">
        <v>22</v>
      </c>
      <c r="V96" s="7">
        <v>3</v>
      </c>
      <c r="W96" s="5">
        <v>5</v>
      </c>
      <c r="X96" s="5">
        <v>2</v>
      </c>
      <c r="Y96" s="5">
        <v>7</v>
      </c>
      <c r="Z96" s="5">
        <v>1</v>
      </c>
      <c r="AA96" s="5">
        <v>4</v>
      </c>
      <c r="AB96" s="5">
        <v>3</v>
      </c>
      <c r="AC96" s="5">
        <v>7</v>
      </c>
      <c r="AD96" s="5">
        <v>1</v>
      </c>
      <c r="AE96" s="5">
        <v>5</v>
      </c>
      <c r="AF96" s="5">
        <v>3</v>
      </c>
      <c r="AG96" s="5">
        <v>8</v>
      </c>
      <c r="AH96" s="5">
        <v>1</v>
      </c>
      <c r="AI96" s="5">
        <v>7</v>
      </c>
      <c r="AJ96" s="5">
        <v>3</v>
      </c>
      <c r="AK96" s="5">
        <v>10</v>
      </c>
      <c r="AL96" s="5">
        <v>1</v>
      </c>
      <c r="AM96" s="5">
        <v>2</v>
      </c>
      <c r="AN96" s="5">
        <v>5</v>
      </c>
      <c r="AO96" s="5">
        <v>7</v>
      </c>
      <c r="AP96" s="5">
        <v>1</v>
      </c>
      <c r="AQ96" s="5">
        <v>4</v>
      </c>
      <c r="AR96" s="5">
        <v>4</v>
      </c>
      <c r="AS96" s="5">
        <v>8</v>
      </c>
      <c r="AT96" s="5">
        <v>1</v>
      </c>
      <c r="AU96" s="7">
        <v>27</v>
      </c>
      <c r="AV96" s="7">
        <v>20</v>
      </c>
      <c r="AW96" s="7">
        <v>47</v>
      </c>
      <c r="AX96" s="7">
        <v>6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0</v>
      </c>
      <c r="BF96" s="5">
        <v>0</v>
      </c>
      <c r="BG96" s="5">
        <v>0</v>
      </c>
      <c r="BH96" s="5">
        <v>0</v>
      </c>
      <c r="BI96" s="5">
        <v>0</v>
      </c>
      <c r="BJ96" s="5">
        <v>0</v>
      </c>
      <c r="BK96" s="7">
        <v>0</v>
      </c>
      <c r="BL96" s="7">
        <v>0</v>
      </c>
      <c r="BM96" s="7">
        <v>0</v>
      </c>
      <c r="BN96" s="7">
        <v>0</v>
      </c>
      <c r="BO96" s="8">
        <v>37</v>
      </c>
      <c r="BP96" s="8">
        <v>32</v>
      </c>
      <c r="BQ96" s="8">
        <v>69</v>
      </c>
      <c r="BR96" s="8">
        <v>9</v>
      </c>
    </row>
    <row r="97" spans="1:70" x14ac:dyDescent="0.35">
      <c r="A97" s="5">
        <v>94</v>
      </c>
      <c r="B97" s="5" t="s">
        <v>393</v>
      </c>
      <c r="C97" s="5">
        <v>62020108</v>
      </c>
      <c r="D97" s="4" t="s">
        <v>190</v>
      </c>
      <c r="E97" s="4" t="s">
        <v>547</v>
      </c>
      <c r="F97" s="4" t="s">
        <v>547</v>
      </c>
      <c r="G97" s="5">
        <v>0</v>
      </c>
      <c r="H97" s="5">
        <v>0</v>
      </c>
      <c r="I97" s="5">
        <v>0</v>
      </c>
      <c r="J97" s="5">
        <v>0</v>
      </c>
      <c r="K97" s="5">
        <v>4</v>
      </c>
      <c r="L97" s="5">
        <v>7</v>
      </c>
      <c r="M97" s="5">
        <v>11</v>
      </c>
      <c r="N97" s="5">
        <v>1</v>
      </c>
      <c r="O97" s="5">
        <v>3</v>
      </c>
      <c r="P97" s="5">
        <v>5</v>
      </c>
      <c r="Q97" s="5">
        <v>8</v>
      </c>
      <c r="R97" s="5">
        <v>1</v>
      </c>
      <c r="S97" s="7">
        <v>7</v>
      </c>
      <c r="T97" s="7">
        <v>12</v>
      </c>
      <c r="U97" s="7">
        <v>19</v>
      </c>
      <c r="V97" s="7">
        <v>2</v>
      </c>
      <c r="W97" s="5">
        <v>9</v>
      </c>
      <c r="X97" s="5">
        <v>3</v>
      </c>
      <c r="Y97" s="5">
        <v>12</v>
      </c>
      <c r="Z97" s="5">
        <v>1</v>
      </c>
      <c r="AA97" s="5">
        <v>5</v>
      </c>
      <c r="AB97" s="5">
        <v>8</v>
      </c>
      <c r="AC97" s="5">
        <v>13</v>
      </c>
      <c r="AD97" s="5">
        <v>1</v>
      </c>
      <c r="AE97" s="5">
        <v>9</v>
      </c>
      <c r="AF97" s="5">
        <v>2</v>
      </c>
      <c r="AG97" s="5">
        <v>11</v>
      </c>
      <c r="AH97" s="5">
        <v>1</v>
      </c>
      <c r="AI97" s="5">
        <v>8</v>
      </c>
      <c r="AJ97" s="5">
        <v>13</v>
      </c>
      <c r="AK97" s="5">
        <v>21</v>
      </c>
      <c r="AL97" s="5">
        <v>1</v>
      </c>
      <c r="AM97" s="5">
        <v>6</v>
      </c>
      <c r="AN97" s="5">
        <v>11</v>
      </c>
      <c r="AO97" s="5">
        <v>17</v>
      </c>
      <c r="AP97" s="5">
        <v>1</v>
      </c>
      <c r="AQ97" s="5">
        <v>7</v>
      </c>
      <c r="AR97" s="5">
        <v>7</v>
      </c>
      <c r="AS97" s="5">
        <v>14</v>
      </c>
      <c r="AT97" s="5">
        <v>1</v>
      </c>
      <c r="AU97" s="7">
        <v>44</v>
      </c>
      <c r="AV97" s="7">
        <v>44</v>
      </c>
      <c r="AW97" s="7">
        <v>88</v>
      </c>
      <c r="AX97" s="7">
        <v>6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0</v>
      </c>
      <c r="BF97" s="5">
        <v>0</v>
      </c>
      <c r="BG97" s="5">
        <v>0</v>
      </c>
      <c r="BH97" s="5">
        <v>0</v>
      </c>
      <c r="BI97" s="5">
        <v>0</v>
      </c>
      <c r="BJ97" s="5">
        <v>0</v>
      </c>
      <c r="BK97" s="7">
        <v>0</v>
      </c>
      <c r="BL97" s="7">
        <v>0</v>
      </c>
      <c r="BM97" s="7">
        <v>0</v>
      </c>
      <c r="BN97" s="7">
        <v>0</v>
      </c>
      <c r="BO97" s="8">
        <v>51</v>
      </c>
      <c r="BP97" s="8">
        <v>56</v>
      </c>
      <c r="BQ97" s="8">
        <v>107</v>
      </c>
      <c r="BR97" s="8">
        <v>8</v>
      </c>
    </row>
    <row r="98" spans="1:70" x14ac:dyDescent="0.35">
      <c r="A98" s="5">
        <v>95</v>
      </c>
      <c r="B98" s="5" t="s">
        <v>394</v>
      </c>
      <c r="C98" s="5">
        <v>62020110</v>
      </c>
      <c r="D98" s="4" t="s">
        <v>191</v>
      </c>
      <c r="E98" s="4" t="s">
        <v>600</v>
      </c>
      <c r="F98" s="4" t="s">
        <v>547</v>
      </c>
      <c r="G98" s="5">
        <v>0</v>
      </c>
      <c r="H98" s="5">
        <v>0</v>
      </c>
      <c r="I98" s="5">
        <v>0</v>
      </c>
      <c r="J98" s="5">
        <v>0</v>
      </c>
      <c r="K98" s="5">
        <v>2</v>
      </c>
      <c r="L98" s="5">
        <v>5</v>
      </c>
      <c r="M98" s="5">
        <v>7</v>
      </c>
      <c r="N98" s="5">
        <v>1</v>
      </c>
      <c r="O98" s="5">
        <v>3</v>
      </c>
      <c r="P98" s="5">
        <v>3</v>
      </c>
      <c r="Q98" s="5">
        <v>6</v>
      </c>
      <c r="R98" s="5">
        <v>1</v>
      </c>
      <c r="S98" s="7">
        <v>5</v>
      </c>
      <c r="T98" s="7">
        <v>8</v>
      </c>
      <c r="U98" s="7">
        <v>13</v>
      </c>
      <c r="V98" s="7">
        <v>2</v>
      </c>
      <c r="W98" s="5">
        <v>1</v>
      </c>
      <c r="X98" s="5">
        <v>6</v>
      </c>
      <c r="Y98" s="5">
        <v>7</v>
      </c>
      <c r="Z98" s="5">
        <v>1</v>
      </c>
      <c r="AA98" s="5">
        <v>5</v>
      </c>
      <c r="AB98" s="5">
        <v>4</v>
      </c>
      <c r="AC98" s="5">
        <v>9</v>
      </c>
      <c r="AD98" s="5">
        <v>1</v>
      </c>
      <c r="AE98" s="5">
        <v>3</v>
      </c>
      <c r="AF98" s="5">
        <v>7</v>
      </c>
      <c r="AG98" s="5">
        <v>10</v>
      </c>
      <c r="AH98" s="5">
        <v>1</v>
      </c>
      <c r="AI98" s="5">
        <v>4</v>
      </c>
      <c r="AJ98" s="5">
        <v>2</v>
      </c>
      <c r="AK98" s="5">
        <v>6</v>
      </c>
      <c r="AL98" s="5">
        <v>1</v>
      </c>
      <c r="AM98" s="5">
        <v>2</v>
      </c>
      <c r="AN98" s="5">
        <v>3</v>
      </c>
      <c r="AO98" s="5">
        <v>5</v>
      </c>
      <c r="AP98" s="5">
        <v>1</v>
      </c>
      <c r="AQ98" s="5">
        <v>7</v>
      </c>
      <c r="AR98" s="5">
        <v>7</v>
      </c>
      <c r="AS98" s="5">
        <v>14</v>
      </c>
      <c r="AT98" s="5">
        <v>1</v>
      </c>
      <c r="AU98" s="7">
        <v>22</v>
      </c>
      <c r="AV98" s="7">
        <v>29</v>
      </c>
      <c r="AW98" s="7">
        <v>51</v>
      </c>
      <c r="AX98" s="7">
        <v>6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7">
        <v>0</v>
      </c>
      <c r="BL98" s="7">
        <v>0</v>
      </c>
      <c r="BM98" s="7">
        <v>0</v>
      </c>
      <c r="BN98" s="7">
        <v>0</v>
      </c>
      <c r="BO98" s="8">
        <v>27</v>
      </c>
      <c r="BP98" s="8">
        <v>37</v>
      </c>
      <c r="BQ98" s="8">
        <v>64</v>
      </c>
      <c r="BR98" s="8">
        <v>8</v>
      </c>
    </row>
    <row r="99" spans="1:70" x14ac:dyDescent="0.35">
      <c r="A99" s="5">
        <v>96</v>
      </c>
      <c r="B99" s="5" t="s">
        <v>395</v>
      </c>
      <c r="C99" s="5">
        <v>62020111</v>
      </c>
      <c r="D99" s="4" t="s">
        <v>192</v>
      </c>
      <c r="E99" s="4" t="s">
        <v>600</v>
      </c>
      <c r="F99" s="4" t="s">
        <v>547</v>
      </c>
      <c r="G99" s="5">
        <v>0</v>
      </c>
      <c r="H99" s="5">
        <v>0</v>
      </c>
      <c r="I99" s="5">
        <v>0</v>
      </c>
      <c r="J99" s="5">
        <v>0</v>
      </c>
      <c r="K99" s="5">
        <v>2</v>
      </c>
      <c r="L99" s="5">
        <v>2</v>
      </c>
      <c r="M99" s="5">
        <v>4</v>
      </c>
      <c r="N99" s="5">
        <v>1</v>
      </c>
      <c r="O99" s="5">
        <v>2</v>
      </c>
      <c r="P99" s="5">
        <v>2</v>
      </c>
      <c r="Q99" s="5">
        <v>4</v>
      </c>
      <c r="R99" s="5">
        <v>1</v>
      </c>
      <c r="S99" s="7">
        <v>4</v>
      </c>
      <c r="T99" s="7">
        <v>4</v>
      </c>
      <c r="U99" s="7">
        <v>8</v>
      </c>
      <c r="V99" s="7">
        <v>2</v>
      </c>
      <c r="W99" s="5">
        <v>6</v>
      </c>
      <c r="X99" s="5">
        <v>3</v>
      </c>
      <c r="Y99" s="5">
        <v>9</v>
      </c>
      <c r="Z99" s="5">
        <v>1</v>
      </c>
      <c r="AA99" s="5">
        <v>2</v>
      </c>
      <c r="AB99" s="5">
        <v>1</v>
      </c>
      <c r="AC99" s="5">
        <v>3</v>
      </c>
      <c r="AD99" s="5">
        <v>1</v>
      </c>
      <c r="AE99" s="5">
        <v>5</v>
      </c>
      <c r="AF99" s="5">
        <v>4</v>
      </c>
      <c r="AG99" s="5">
        <v>9</v>
      </c>
      <c r="AH99" s="5">
        <v>1</v>
      </c>
      <c r="AI99" s="5">
        <v>4</v>
      </c>
      <c r="AJ99" s="5">
        <v>1</v>
      </c>
      <c r="AK99" s="5">
        <v>5</v>
      </c>
      <c r="AL99" s="5">
        <v>1</v>
      </c>
      <c r="AM99" s="5">
        <v>2</v>
      </c>
      <c r="AN99" s="5">
        <v>3</v>
      </c>
      <c r="AO99" s="5">
        <v>5</v>
      </c>
      <c r="AP99" s="5">
        <v>1</v>
      </c>
      <c r="AQ99" s="5">
        <v>3</v>
      </c>
      <c r="AR99" s="5">
        <v>6</v>
      </c>
      <c r="AS99" s="5">
        <v>9</v>
      </c>
      <c r="AT99" s="5">
        <v>1</v>
      </c>
      <c r="AU99" s="7">
        <v>22</v>
      </c>
      <c r="AV99" s="7">
        <v>18</v>
      </c>
      <c r="AW99" s="7">
        <v>40</v>
      </c>
      <c r="AX99" s="7">
        <v>6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7">
        <v>0</v>
      </c>
      <c r="BL99" s="7">
        <v>0</v>
      </c>
      <c r="BM99" s="7">
        <v>0</v>
      </c>
      <c r="BN99" s="7">
        <v>0</v>
      </c>
      <c r="BO99" s="8">
        <v>26</v>
      </c>
      <c r="BP99" s="8">
        <v>22</v>
      </c>
      <c r="BQ99" s="8">
        <v>48</v>
      </c>
      <c r="BR99" s="8">
        <v>8</v>
      </c>
    </row>
    <row r="100" spans="1:70" x14ac:dyDescent="0.35">
      <c r="A100" s="5">
        <v>97</v>
      </c>
      <c r="B100" s="5" t="s">
        <v>396</v>
      </c>
      <c r="C100" s="5">
        <v>62020112</v>
      </c>
      <c r="D100" s="4" t="s">
        <v>193</v>
      </c>
      <c r="E100" s="4" t="s">
        <v>600</v>
      </c>
      <c r="F100" s="4" t="s">
        <v>547</v>
      </c>
      <c r="G100" s="5">
        <v>0</v>
      </c>
      <c r="H100" s="5">
        <v>0</v>
      </c>
      <c r="I100" s="5">
        <v>0</v>
      </c>
      <c r="J100" s="5">
        <v>0</v>
      </c>
      <c r="K100" s="5">
        <v>6</v>
      </c>
      <c r="L100" s="5">
        <v>3</v>
      </c>
      <c r="M100" s="5">
        <v>9</v>
      </c>
      <c r="N100" s="5">
        <v>1</v>
      </c>
      <c r="O100" s="5">
        <v>1</v>
      </c>
      <c r="P100" s="5">
        <v>4</v>
      </c>
      <c r="Q100" s="5">
        <v>5</v>
      </c>
      <c r="R100" s="5">
        <v>1</v>
      </c>
      <c r="S100" s="7">
        <v>7</v>
      </c>
      <c r="T100" s="7">
        <v>7</v>
      </c>
      <c r="U100" s="7">
        <v>14</v>
      </c>
      <c r="V100" s="7">
        <v>2</v>
      </c>
      <c r="W100" s="5">
        <v>4</v>
      </c>
      <c r="X100" s="5">
        <v>1</v>
      </c>
      <c r="Y100" s="5">
        <v>5</v>
      </c>
      <c r="Z100" s="5">
        <v>1</v>
      </c>
      <c r="AA100" s="5">
        <v>1</v>
      </c>
      <c r="AB100" s="5">
        <v>3</v>
      </c>
      <c r="AC100" s="5">
        <v>4</v>
      </c>
      <c r="AD100" s="5">
        <v>1</v>
      </c>
      <c r="AE100" s="5">
        <v>7</v>
      </c>
      <c r="AF100" s="5">
        <v>2</v>
      </c>
      <c r="AG100" s="5">
        <v>9</v>
      </c>
      <c r="AH100" s="5">
        <v>1</v>
      </c>
      <c r="AI100" s="5">
        <v>2</v>
      </c>
      <c r="AJ100" s="5">
        <v>3</v>
      </c>
      <c r="AK100" s="5">
        <v>5</v>
      </c>
      <c r="AL100" s="5">
        <v>1</v>
      </c>
      <c r="AM100" s="5">
        <v>2</v>
      </c>
      <c r="AN100" s="5">
        <v>5</v>
      </c>
      <c r="AO100" s="5">
        <v>7</v>
      </c>
      <c r="AP100" s="5">
        <v>1</v>
      </c>
      <c r="AQ100" s="5">
        <v>7</v>
      </c>
      <c r="AR100" s="5">
        <v>1</v>
      </c>
      <c r="AS100" s="5">
        <v>8</v>
      </c>
      <c r="AT100" s="5">
        <v>1</v>
      </c>
      <c r="AU100" s="7">
        <v>23</v>
      </c>
      <c r="AV100" s="7">
        <v>15</v>
      </c>
      <c r="AW100" s="7">
        <v>38</v>
      </c>
      <c r="AX100" s="7">
        <v>6</v>
      </c>
      <c r="AY100" s="5">
        <v>2</v>
      </c>
      <c r="AZ100" s="5">
        <v>4</v>
      </c>
      <c r="BA100" s="5">
        <v>6</v>
      </c>
      <c r="BB100" s="5">
        <v>1</v>
      </c>
      <c r="BC100" s="5">
        <v>5</v>
      </c>
      <c r="BD100" s="5">
        <v>3</v>
      </c>
      <c r="BE100" s="5">
        <v>8</v>
      </c>
      <c r="BF100" s="5">
        <v>1</v>
      </c>
      <c r="BG100" s="5">
        <v>1</v>
      </c>
      <c r="BH100" s="5">
        <v>0</v>
      </c>
      <c r="BI100" s="5">
        <v>1</v>
      </c>
      <c r="BJ100" s="5">
        <v>1</v>
      </c>
      <c r="BK100" s="7">
        <v>8</v>
      </c>
      <c r="BL100" s="7">
        <v>7</v>
      </c>
      <c r="BM100" s="7">
        <v>15</v>
      </c>
      <c r="BN100" s="7">
        <v>3</v>
      </c>
      <c r="BO100" s="8">
        <v>38</v>
      </c>
      <c r="BP100" s="8">
        <v>29</v>
      </c>
      <c r="BQ100" s="8">
        <v>67</v>
      </c>
      <c r="BR100" s="8">
        <v>11</v>
      </c>
    </row>
    <row r="101" spans="1:70" x14ac:dyDescent="0.35">
      <c r="A101" s="5">
        <v>98</v>
      </c>
      <c r="B101" s="5" t="s">
        <v>397</v>
      </c>
      <c r="C101" s="5">
        <v>62020113</v>
      </c>
      <c r="D101" s="4" t="s">
        <v>194</v>
      </c>
      <c r="E101" s="4" t="s">
        <v>600</v>
      </c>
      <c r="F101" s="4" t="s">
        <v>547</v>
      </c>
      <c r="G101" s="5">
        <v>9</v>
      </c>
      <c r="H101" s="5">
        <v>2</v>
      </c>
      <c r="I101" s="5">
        <v>11</v>
      </c>
      <c r="J101" s="5">
        <v>1</v>
      </c>
      <c r="K101" s="5">
        <v>2</v>
      </c>
      <c r="L101" s="5">
        <v>3</v>
      </c>
      <c r="M101" s="5">
        <v>5</v>
      </c>
      <c r="N101" s="5">
        <v>1</v>
      </c>
      <c r="O101" s="5">
        <v>5</v>
      </c>
      <c r="P101" s="5">
        <v>2</v>
      </c>
      <c r="Q101" s="5">
        <v>7</v>
      </c>
      <c r="R101" s="5">
        <v>1</v>
      </c>
      <c r="S101" s="7">
        <v>16</v>
      </c>
      <c r="T101" s="7">
        <v>7</v>
      </c>
      <c r="U101" s="7">
        <v>23</v>
      </c>
      <c r="V101" s="7">
        <v>3</v>
      </c>
      <c r="W101" s="5">
        <v>4</v>
      </c>
      <c r="X101" s="5">
        <v>5</v>
      </c>
      <c r="Y101" s="5">
        <v>9</v>
      </c>
      <c r="Z101" s="5">
        <v>1</v>
      </c>
      <c r="AA101" s="5">
        <v>7</v>
      </c>
      <c r="AB101" s="5">
        <v>4</v>
      </c>
      <c r="AC101" s="5">
        <v>11</v>
      </c>
      <c r="AD101" s="5">
        <v>1</v>
      </c>
      <c r="AE101" s="5">
        <v>3</v>
      </c>
      <c r="AF101" s="5">
        <v>4</v>
      </c>
      <c r="AG101" s="5">
        <v>7</v>
      </c>
      <c r="AH101" s="5">
        <v>1</v>
      </c>
      <c r="AI101" s="5">
        <v>1</v>
      </c>
      <c r="AJ101" s="5">
        <v>5</v>
      </c>
      <c r="AK101" s="5">
        <v>6</v>
      </c>
      <c r="AL101" s="5">
        <v>1</v>
      </c>
      <c r="AM101" s="5">
        <v>4</v>
      </c>
      <c r="AN101" s="5">
        <v>5</v>
      </c>
      <c r="AO101" s="5">
        <v>9</v>
      </c>
      <c r="AP101" s="5">
        <v>1</v>
      </c>
      <c r="AQ101" s="5">
        <v>6</v>
      </c>
      <c r="AR101" s="5">
        <v>4</v>
      </c>
      <c r="AS101" s="5">
        <v>10</v>
      </c>
      <c r="AT101" s="5">
        <v>1</v>
      </c>
      <c r="AU101" s="7">
        <v>25</v>
      </c>
      <c r="AV101" s="7">
        <v>27</v>
      </c>
      <c r="AW101" s="7">
        <v>52</v>
      </c>
      <c r="AX101" s="7">
        <v>6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7">
        <v>0</v>
      </c>
      <c r="BL101" s="7">
        <v>0</v>
      </c>
      <c r="BM101" s="7">
        <v>0</v>
      </c>
      <c r="BN101" s="7">
        <v>0</v>
      </c>
      <c r="BO101" s="8">
        <v>41</v>
      </c>
      <c r="BP101" s="8">
        <v>34</v>
      </c>
      <c r="BQ101" s="8">
        <v>75</v>
      </c>
      <c r="BR101" s="8">
        <v>9</v>
      </c>
    </row>
    <row r="102" spans="1:70" x14ac:dyDescent="0.35">
      <c r="A102" s="5">
        <v>99</v>
      </c>
      <c r="B102" s="5" t="s">
        <v>398</v>
      </c>
      <c r="C102" s="5">
        <v>62020114</v>
      </c>
      <c r="D102" s="4" t="s">
        <v>195</v>
      </c>
      <c r="E102" s="4" t="s">
        <v>601</v>
      </c>
      <c r="F102" s="4" t="s">
        <v>547</v>
      </c>
      <c r="G102" s="5">
        <v>0</v>
      </c>
      <c r="H102" s="5">
        <v>0</v>
      </c>
      <c r="I102" s="5">
        <v>0</v>
      </c>
      <c r="J102" s="5">
        <v>0</v>
      </c>
      <c r="K102" s="5">
        <v>6</v>
      </c>
      <c r="L102" s="5">
        <v>7</v>
      </c>
      <c r="M102" s="5">
        <v>13</v>
      </c>
      <c r="N102" s="5">
        <v>1</v>
      </c>
      <c r="O102" s="5">
        <v>10</v>
      </c>
      <c r="P102" s="5">
        <v>5</v>
      </c>
      <c r="Q102" s="5">
        <v>15</v>
      </c>
      <c r="R102" s="5">
        <v>1</v>
      </c>
      <c r="S102" s="7">
        <v>16</v>
      </c>
      <c r="T102" s="7">
        <v>12</v>
      </c>
      <c r="U102" s="7">
        <v>28</v>
      </c>
      <c r="V102" s="7">
        <v>2</v>
      </c>
      <c r="W102" s="5">
        <v>9</v>
      </c>
      <c r="X102" s="5">
        <v>6</v>
      </c>
      <c r="Y102" s="5">
        <v>15</v>
      </c>
      <c r="Z102" s="5">
        <v>1</v>
      </c>
      <c r="AA102" s="5">
        <v>10</v>
      </c>
      <c r="AB102" s="5">
        <v>2</v>
      </c>
      <c r="AC102" s="5">
        <v>12</v>
      </c>
      <c r="AD102" s="5">
        <v>1</v>
      </c>
      <c r="AE102" s="5">
        <v>10</v>
      </c>
      <c r="AF102" s="5">
        <v>5</v>
      </c>
      <c r="AG102" s="5">
        <v>15</v>
      </c>
      <c r="AH102" s="5">
        <v>1</v>
      </c>
      <c r="AI102" s="5">
        <v>5</v>
      </c>
      <c r="AJ102" s="5">
        <v>6</v>
      </c>
      <c r="AK102" s="5">
        <v>11</v>
      </c>
      <c r="AL102" s="5">
        <v>1</v>
      </c>
      <c r="AM102" s="5">
        <v>12</v>
      </c>
      <c r="AN102" s="5">
        <v>12</v>
      </c>
      <c r="AO102" s="5">
        <v>24</v>
      </c>
      <c r="AP102" s="5">
        <v>1</v>
      </c>
      <c r="AQ102" s="5">
        <v>15</v>
      </c>
      <c r="AR102" s="5">
        <v>13</v>
      </c>
      <c r="AS102" s="5">
        <v>28</v>
      </c>
      <c r="AT102" s="5">
        <v>1</v>
      </c>
      <c r="AU102" s="7">
        <v>61</v>
      </c>
      <c r="AV102" s="7">
        <v>44</v>
      </c>
      <c r="AW102" s="7">
        <v>105</v>
      </c>
      <c r="AX102" s="7">
        <v>6</v>
      </c>
      <c r="AY102" s="5">
        <v>12</v>
      </c>
      <c r="AZ102" s="5">
        <v>3</v>
      </c>
      <c r="BA102" s="5">
        <v>15</v>
      </c>
      <c r="BB102" s="5">
        <v>1</v>
      </c>
      <c r="BC102" s="5">
        <v>9</v>
      </c>
      <c r="BD102" s="5">
        <v>5</v>
      </c>
      <c r="BE102" s="5">
        <v>14</v>
      </c>
      <c r="BF102" s="5">
        <v>1</v>
      </c>
      <c r="BG102" s="5">
        <v>15</v>
      </c>
      <c r="BH102" s="5">
        <v>8</v>
      </c>
      <c r="BI102" s="5">
        <v>23</v>
      </c>
      <c r="BJ102" s="5">
        <v>1</v>
      </c>
      <c r="BK102" s="7">
        <v>36</v>
      </c>
      <c r="BL102" s="7">
        <v>16</v>
      </c>
      <c r="BM102" s="7">
        <v>52</v>
      </c>
      <c r="BN102" s="7">
        <v>3</v>
      </c>
      <c r="BO102" s="8">
        <v>113</v>
      </c>
      <c r="BP102" s="8">
        <v>72</v>
      </c>
      <c r="BQ102" s="8">
        <v>185</v>
      </c>
      <c r="BR102" s="8">
        <v>11</v>
      </c>
    </row>
    <row r="103" spans="1:70" x14ac:dyDescent="0.35">
      <c r="A103" s="5">
        <v>100</v>
      </c>
      <c r="B103" s="5" t="s">
        <v>399</v>
      </c>
      <c r="C103" s="5">
        <v>62020115</v>
      </c>
      <c r="D103" s="4" t="s">
        <v>196</v>
      </c>
      <c r="E103" s="4" t="s">
        <v>601</v>
      </c>
      <c r="F103" s="4" t="s">
        <v>547</v>
      </c>
      <c r="G103" s="5">
        <v>3</v>
      </c>
      <c r="H103" s="5">
        <v>3</v>
      </c>
      <c r="I103" s="5">
        <v>6</v>
      </c>
      <c r="J103" s="5">
        <v>1</v>
      </c>
      <c r="K103" s="5">
        <v>3</v>
      </c>
      <c r="L103" s="5">
        <v>2</v>
      </c>
      <c r="M103" s="5">
        <v>5</v>
      </c>
      <c r="N103" s="5">
        <v>1</v>
      </c>
      <c r="O103" s="5">
        <v>3</v>
      </c>
      <c r="P103" s="5">
        <v>5</v>
      </c>
      <c r="Q103" s="5">
        <v>8</v>
      </c>
      <c r="R103" s="5">
        <v>1</v>
      </c>
      <c r="S103" s="7">
        <v>9</v>
      </c>
      <c r="T103" s="7">
        <v>10</v>
      </c>
      <c r="U103" s="7">
        <v>19</v>
      </c>
      <c r="V103" s="7">
        <v>3</v>
      </c>
      <c r="W103" s="5">
        <v>8</v>
      </c>
      <c r="X103" s="5">
        <v>2</v>
      </c>
      <c r="Y103" s="5">
        <v>10</v>
      </c>
      <c r="Z103" s="5">
        <v>1</v>
      </c>
      <c r="AA103" s="5">
        <v>3</v>
      </c>
      <c r="AB103" s="5">
        <v>2</v>
      </c>
      <c r="AC103" s="5">
        <v>5</v>
      </c>
      <c r="AD103" s="5">
        <v>1</v>
      </c>
      <c r="AE103" s="5">
        <v>5</v>
      </c>
      <c r="AF103" s="5">
        <v>6</v>
      </c>
      <c r="AG103" s="5">
        <v>11</v>
      </c>
      <c r="AH103" s="5">
        <v>1</v>
      </c>
      <c r="AI103" s="5">
        <v>12</v>
      </c>
      <c r="AJ103" s="5">
        <v>5</v>
      </c>
      <c r="AK103" s="5">
        <v>17</v>
      </c>
      <c r="AL103" s="5">
        <v>1</v>
      </c>
      <c r="AM103" s="5">
        <v>4</v>
      </c>
      <c r="AN103" s="5">
        <v>6</v>
      </c>
      <c r="AO103" s="5">
        <v>10</v>
      </c>
      <c r="AP103" s="5">
        <v>1</v>
      </c>
      <c r="AQ103" s="5">
        <v>6</v>
      </c>
      <c r="AR103" s="5">
        <v>4</v>
      </c>
      <c r="AS103" s="5">
        <v>10</v>
      </c>
      <c r="AT103" s="5">
        <v>1</v>
      </c>
      <c r="AU103" s="7">
        <v>38</v>
      </c>
      <c r="AV103" s="7">
        <v>25</v>
      </c>
      <c r="AW103" s="7">
        <v>63</v>
      </c>
      <c r="AX103" s="7">
        <v>6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v>0</v>
      </c>
      <c r="BI103" s="5">
        <v>0</v>
      </c>
      <c r="BJ103" s="5">
        <v>0</v>
      </c>
      <c r="BK103" s="7">
        <v>0</v>
      </c>
      <c r="BL103" s="7">
        <v>0</v>
      </c>
      <c r="BM103" s="7">
        <v>0</v>
      </c>
      <c r="BN103" s="7">
        <v>0</v>
      </c>
      <c r="BO103" s="8">
        <v>47</v>
      </c>
      <c r="BP103" s="8">
        <v>35</v>
      </c>
      <c r="BQ103" s="8">
        <v>82</v>
      </c>
      <c r="BR103" s="8">
        <v>9</v>
      </c>
    </row>
    <row r="104" spans="1:70" x14ac:dyDescent="0.35">
      <c r="A104" s="5">
        <v>101</v>
      </c>
      <c r="B104" s="5" t="s">
        <v>400</v>
      </c>
      <c r="C104" s="5">
        <v>62020116</v>
      </c>
      <c r="D104" s="4" t="s">
        <v>197</v>
      </c>
      <c r="E104" s="4" t="s">
        <v>601</v>
      </c>
      <c r="F104" s="4" t="s">
        <v>547</v>
      </c>
      <c r="G104" s="5">
        <v>0</v>
      </c>
      <c r="H104" s="5">
        <v>0</v>
      </c>
      <c r="I104" s="5">
        <v>0</v>
      </c>
      <c r="J104" s="5">
        <v>0</v>
      </c>
      <c r="K104" s="5">
        <v>5</v>
      </c>
      <c r="L104" s="5">
        <v>1</v>
      </c>
      <c r="M104" s="5">
        <v>6</v>
      </c>
      <c r="N104" s="5">
        <v>1</v>
      </c>
      <c r="O104" s="5">
        <v>2</v>
      </c>
      <c r="P104" s="5">
        <v>0</v>
      </c>
      <c r="Q104" s="5">
        <v>2</v>
      </c>
      <c r="R104" s="5">
        <v>1</v>
      </c>
      <c r="S104" s="7">
        <v>7</v>
      </c>
      <c r="T104" s="7">
        <v>1</v>
      </c>
      <c r="U104" s="7">
        <v>8</v>
      </c>
      <c r="V104" s="7">
        <v>2</v>
      </c>
      <c r="W104" s="5">
        <v>2</v>
      </c>
      <c r="X104" s="5">
        <v>0</v>
      </c>
      <c r="Y104" s="5">
        <v>2</v>
      </c>
      <c r="Z104" s="5">
        <v>1</v>
      </c>
      <c r="AA104" s="5">
        <v>0</v>
      </c>
      <c r="AB104" s="5">
        <v>0</v>
      </c>
      <c r="AC104" s="5">
        <v>0</v>
      </c>
      <c r="AD104" s="5">
        <v>0</v>
      </c>
      <c r="AE104" s="5">
        <v>3</v>
      </c>
      <c r="AF104" s="5">
        <v>1</v>
      </c>
      <c r="AG104" s="5">
        <v>4</v>
      </c>
      <c r="AH104" s="5">
        <v>1</v>
      </c>
      <c r="AI104" s="5">
        <v>1</v>
      </c>
      <c r="AJ104" s="5">
        <v>0</v>
      </c>
      <c r="AK104" s="5">
        <v>1</v>
      </c>
      <c r="AL104" s="5">
        <v>1</v>
      </c>
      <c r="AM104" s="5">
        <v>6</v>
      </c>
      <c r="AN104" s="5">
        <v>3</v>
      </c>
      <c r="AO104" s="5">
        <v>9</v>
      </c>
      <c r="AP104" s="5">
        <v>1</v>
      </c>
      <c r="AQ104" s="5">
        <v>3</v>
      </c>
      <c r="AR104" s="5">
        <v>4</v>
      </c>
      <c r="AS104" s="5">
        <v>7</v>
      </c>
      <c r="AT104" s="5">
        <v>1</v>
      </c>
      <c r="AU104" s="7">
        <v>15</v>
      </c>
      <c r="AV104" s="7">
        <v>8</v>
      </c>
      <c r="AW104" s="7">
        <v>23</v>
      </c>
      <c r="AX104" s="7">
        <v>5</v>
      </c>
      <c r="AY104" s="5">
        <v>0</v>
      </c>
      <c r="AZ104" s="5"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v>0</v>
      </c>
      <c r="BI104" s="5">
        <v>0</v>
      </c>
      <c r="BJ104" s="5">
        <v>0</v>
      </c>
      <c r="BK104" s="7">
        <v>0</v>
      </c>
      <c r="BL104" s="7">
        <v>0</v>
      </c>
      <c r="BM104" s="7">
        <v>0</v>
      </c>
      <c r="BN104" s="7">
        <v>0</v>
      </c>
      <c r="BO104" s="8">
        <v>22</v>
      </c>
      <c r="BP104" s="8">
        <v>9</v>
      </c>
      <c r="BQ104" s="8">
        <v>31</v>
      </c>
      <c r="BR104" s="8">
        <v>7</v>
      </c>
    </row>
    <row r="105" spans="1:70" x14ac:dyDescent="0.35">
      <c r="A105" s="5">
        <v>102</v>
      </c>
      <c r="B105" s="5" t="s">
        <v>401</v>
      </c>
      <c r="C105" s="5">
        <v>62020117</v>
      </c>
      <c r="D105" s="4" t="s">
        <v>198</v>
      </c>
      <c r="E105" s="4" t="s">
        <v>602</v>
      </c>
      <c r="F105" s="4" t="s">
        <v>547</v>
      </c>
      <c r="G105" s="5">
        <v>7</v>
      </c>
      <c r="H105" s="5">
        <v>3</v>
      </c>
      <c r="I105" s="5">
        <v>10</v>
      </c>
      <c r="J105" s="5">
        <v>1</v>
      </c>
      <c r="K105" s="5">
        <v>0</v>
      </c>
      <c r="L105" s="5">
        <v>1</v>
      </c>
      <c r="M105" s="5">
        <v>1</v>
      </c>
      <c r="N105" s="5">
        <v>1</v>
      </c>
      <c r="O105" s="5">
        <v>1</v>
      </c>
      <c r="P105" s="5">
        <v>3</v>
      </c>
      <c r="Q105" s="5">
        <v>4</v>
      </c>
      <c r="R105" s="5">
        <v>1</v>
      </c>
      <c r="S105" s="7">
        <v>8</v>
      </c>
      <c r="T105" s="7">
        <v>7</v>
      </c>
      <c r="U105" s="7">
        <v>15</v>
      </c>
      <c r="V105" s="7">
        <v>3</v>
      </c>
      <c r="W105" s="5">
        <v>3</v>
      </c>
      <c r="X105" s="5">
        <v>4</v>
      </c>
      <c r="Y105" s="5">
        <v>7</v>
      </c>
      <c r="Z105" s="5">
        <v>1</v>
      </c>
      <c r="AA105" s="5">
        <v>3</v>
      </c>
      <c r="AB105" s="5">
        <v>4</v>
      </c>
      <c r="AC105" s="5">
        <v>7</v>
      </c>
      <c r="AD105" s="5">
        <v>1</v>
      </c>
      <c r="AE105" s="5">
        <v>3</v>
      </c>
      <c r="AF105" s="5">
        <v>5</v>
      </c>
      <c r="AG105" s="5">
        <v>8</v>
      </c>
      <c r="AH105" s="5">
        <v>1</v>
      </c>
      <c r="AI105" s="5">
        <v>2</v>
      </c>
      <c r="AJ105" s="5">
        <v>3</v>
      </c>
      <c r="AK105" s="5">
        <v>5</v>
      </c>
      <c r="AL105" s="5">
        <v>1</v>
      </c>
      <c r="AM105" s="5">
        <v>1</v>
      </c>
      <c r="AN105" s="5">
        <v>6</v>
      </c>
      <c r="AO105" s="5">
        <v>7</v>
      </c>
      <c r="AP105" s="5">
        <v>1</v>
      </c>
      <c r="AQ105" s="5">
        <v>2</v>
      </c>
      <c r="AR105" s="5">
        <v>2</v>
      </c>
      <c r="AS105" s="5">
        <v>4</v>
      </c>
      <c r="AT105" s="5">
        <v>1</v>
      </c>
      <c r="AU105" s="7">
        <v>14</v>
      </c>
      <c r="AV105" s="7">
        <v>24</v>
      </c>
      <c r="AW105" s="7">
        <v>38</v>
      </c>
      <c r="AX105" s="7">
        <v>6</v>
      </c>
      <c r="AY105" s="5">
        <v>0</v>
      </c>
      <c r="AZ105" s="5">
        <v>0</v>
      </c>
      <c r="BA105" s="5"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v>0</v>
      </c>
      <c r="BH105" s="5">
        <v>0</v>
      </c>
      <c r="BI105" s="5">
        <v>0</v>
      </c>
      <c r="BJ105" s="5">
        <v>0</v>
      </c>
      <c r="BK105" s="7">
        <v>0</v>
      </c>
      <c r="BL105" s="7">
        <v>0</v>
      </c>
      <c r="BM105" s="7">
        <v>0</v>
      </c>
      <c r="BN105" s="7">
        <v>0</v>
      </c>
      <c r="BO105" s="8">
        <v>22</v>
      </c>
      <c r="BP105" s="8">
        <v>31</v>
      </c>
      <c r="BQ105" s="8">
        <v>53</v>
      </c>
      <c r="BR105" s="8">
        <v>9</v>
      </c>
    </row>
    <row r="106" spans="1:70" x14ac:dyDescent="0.35">
      <c r="A106" s="5">
        <v>103</v>
      </c>
      <c r="B106" s="5" t="s">
        <v>402</v>
      </c>
      <c r="C106" s="5">
        <v>62020118</v>
      </c>
      <c r="D106" s="4" t="s">
        <v>199</v>
      </c>
      <c r="E106" s="4" t="s">
        <v>602</v>
      </c>
      <c r="F106" s="4" t="s">
        <v>547</v>
      </c>
      <c r="G106" s="5">
        <v>0</v>
      </c>
      <c r="H106" s="5">
        <v>0</v>
      </c>
      <c r="I106" s="5">
        <v>0</v>
      </c>
      <c r="J106" s="5">
        <v>0</v>
      </c>
      <c r="K106" s="5">
        <v>6</v>
      </c>
      <c r="L106" s="5">
        <v>8</v>
      </c>
      <c r="M106" s="5">
        <v>14</v>
      </c>
      <c r="N106" s="5">
        <v>1</v>
      </c>
      <c r="O106" s="5">
        <v>17</v>
      </c>
      <c r="P106" s="5">
        <v>14</v>
      </c>
      <c r="Q106" s="5">
        <v>31</v>
      </c>
      <c r="R106" s="5">
        <v>1</v>
      </c>
      <c r="S106" s="7">
        <v>23</v>
      </c>
      <c r="T106" s="7">
        <v>22</v>
      </c>
      <c r="U106" s="7">
        <v>45</v>
      </c>
      <c r="V106" s="7">
        <v>2</v>
      </c>
      <c r="W106" s="5">
        <v>9</v>
      </c>
      <c r="X106" s="5">
        <v>10</v>
      </c>
      <c r="Y106" s="5">
        <v>19</v>
      </c>
      <c r="Z106" s="5">
        <v>1</v>
      </c>
      <c r="AA106" s="5">
        <v>13</v>
      </c>
      <c r="AB106" s="5">
        <v>10</v>
      </c>
      <c r="AC106" s="5">
        <v>23</v>
      </c>
      <c r="AD106" s="5">
        <v>1</v>
      </c>
      <c r="AE106" s="5">
        <v>9</v>
      </c>
      <c r="AF106" s="5">
        <v>8</v>
      </c>
      <c r="AG106" s="5">
        <v>17</v>
      </c>
      <c r="AH106" s="5">
        <v>1</v>
      </c>
      <c r="AI106" s="5">
        <v>14</v>
      </c>
      <c r="AJ106" s="5">
        <v>11</v>
      </c>
      <c r="AK106" s="5">
        <v>25</v>
      </c>
      <c r="AL106" s="5">
        <v>1</v>
      </c>
      <c r="AM106" s="5">
        <v>16</v>
      </c>
      <c r="AN106" s="5">
        <v>12</v>
      </c>
      <c r="AO106" s="5">
        <v>28</v>
      </c>
      <c r="AP106" s="5">
        <v>1</v>
      </c>
      <c r="AQ106" s="5">
        <v>18</v>
      </c>
      <c r="AR106" s="5">
        <v>13</v>
      </c>
      <c r="AS106" s="5">
        <v>31</v>
      </c>
      <c r="AT106" s="5">
        <v>1</v>
      </c>
      <c r="AU106" s="7">
        <v>79</v>
      </c>
      <c r="AV106" s="7">
        <v>64</v>
      </c>
      <c r="AW106" s="7">
        <v>143</v>
      </c>
      <c r="AX106" s="7">
        <v>6</v>
      </c>
      <c r="AY106" s="5">
        <v>14</v>
      </c>
      <c r="AZ106" s="5">
        <v>2</v>
      </c>
      <c r="BA106" s="5">
        <v>16</v>
      </c>
      <c r="BB106" s="5">
        <v>1</v>
      </c>
      <c r="BC106" s="5">
        <v>13</v>
      </c>
      <c r="BD106" s="5">
        <v>6</v>
      </c>
      <c r="BE106" s="5">
        <v>19</v>
      </c>
      <c r="BF106" s="5">
        <v>1</v>
      </c>
      <c r="BG106" s="5">
        <v>12</v>
      </c>
      <c r="BH106" s="5">
        <v>12</v>
      </c>
      <c r="BI106" s="5">
        <v>24</v>
      </c>
      <c r="BJ106" s="5">
        <v>1</v>
      </c>
      <c r="BK106" s="7">
        <v>39</v>
      </c>
      <c r="BL106" s="7">
        <v>20</v>
      </c>
      <c r="BM106" s="7">
        <v>59</v>
      </c>
      <c r="BN106" s="7">
        <v>3</v>
      </c>
      <c r="BO106" s="8">
        <v>141</v>
      </c>
      <c r="BP106" s="8">
        <v>106</v>
      </c>
      <c r="BQ106" s="8">
        <v>247</v>
      </c>
      <c r="BR106" s="8">
        <v>11</v>
      </c>
    </row>
    <row r="107" spans="1:70" x14ac:dyDescent="0.35">
      <c r="A107" s="5">
        <v>104</v>
      </c>
      <c r="B107" s="5" t="s">
        <v>403</v>
      </c>
      <c r="C107" s="5">
        <v>62020119</v>
      </c>
      <c r="D107" s="4" t="s">
        <v>200</v>
      </c>
      <c r="E107" s="4" t="s">
        <v>602</v>
      </c>
      <c r="F107" s="4" t="s">
        <v>547</v>
      </c>
      <c r="G107" s="5">
        <v>0</v>
      </c>
      <c r="H107" s="5">
        <v>0</v>
      </c>
      <c r="I107" s="5">
        <v>0</v>
      </c>
      <c r="J107" s="5">
        <v>0</v>
      </c>
      <c r="K107" s="5">
        <v>1</v>
      </c>
      <c r="L107" s="5">
        <v>0</v>
      </c>
      <c r="M107" s="5">
        <v>1</v>
      </c>
      <c r="N107" s="5">
        <v>1</v>
      </c>
      <c r="O107" s="5">
        <v>0</v>
      </c>
      <c r="P107" s="5">
        <v>2</v>
      </c>
      <c r="Q107" s="5">
        <v>2</v>
      </c>
      <c r="R107" s="5">
        <v>1</v>
      </c>
      <c r="S107" s="7">
        <v>1</v>
      </c>
      <c r="T107" s="7">
        <v>2</v>
      </c>
      <c r="U107" s="7">
        <v>3</v>
      </c>
      <c r="V107" s="7">
        <v>2</v>
      </c>
      <c r="W107" s="5">
        <v>1</v>
      </c>
      <c r="X107" s="5">
        <v>2</v>
      </c>
      <c r="Y107" s="5">
        <v>3</v>
      </c>
      <c r="Z107" s="5">
        <v>1</v>
      </c>
      <c r="AA107" s="5">
        <v>3</v>
      </c>
      <c r="AB107" s="5">
        <v>1</v>
      </c>
      <c r="AC107" s="5">
        <v>4</v>
      </c>
      <c r="AD107" s="5">
        <v>1</v>
      </c>
      <c r="AE107" s="5">
        <v>3</v>
      </c>
      <c r="AF107" s="5">
        <v>1</v>
      </c>
      <c r="AG107" s="5">
        <v>4</v>
      </c>
      <c r="AH107" s="5">
        <v>1</v>
      </c>
      <c r="AI107" s="5">
        <v>2</v>
      </c>
      <c r="AJ107" s="5">
        <v>3</v>
      </c>
      <c r="AK107" s="5">
        <v>5</v>
      </c>
      <c r="AL107" s="5">
        <v>1</v>
      </c>
      <c r="AM107" s="5">
        <v>3</v>
      </c>
      <c r="AN107" s="5">
        <v>1</v>
      </c>
      <c r="AO107" s="5">
        <v>4</v>
      </c>
      <c r="AP107" s="5">
        <v>1</v>
      </c>
      <c r="AQ107" s="5">
        <v>2</v>
      </c>
      <c r="AR107" s="5">
        <v>7</v>
      </c>
      <c r="AS107" s="5">
        <v>9</v>
      </c>
      <c r="AT107" s="5">
        <v>1</v>
      </c>
      <c r="AU107" s="7">
        <v>14</v>
      </c>
      <c r="AV107" s="7">
        <v>15</v>
      </c>
      <c r="AW107" s="7">
        <v>29</v>
      </c>
      <c r="AX107" s="7">
        <v>6</v>
      </c>
      <c r="AY107" s="5">
        <v>0</v>
      </c>
      <c r="AZ107" s="5">
        <v>0</v>
      </c>
      <c r="BA107" s="5">
        <v>0</v>
      </c>
      <c r="BB107" s="5">
        <v>0</v>
      </c>
      <c r="BC107" s="5">
        <v>0</v>
      </c>
      <c r="BD107" s="5">
        <v>0</v>
      </c>
      <c r="BE107" s="5">
        <v>0</v>
      </c>
      <c r="BF107" s="5">
        <v>0</v>
      </c>
      <c r="BG107" s="5">
        <v>0</v>
      </c>
      <c r="BH107" s="5">
        <v>0</v>
      </c>
      <c r="BI107" s="5">
        <v>0</v>
      </c>
      <c r="BJ107" s="5">
        <v>0</v>
      </c>
      <c r="BK107" s="7">
        <v>0</v>
      </c>
      <c r="BL107" s="7">
        <v>0</v>
      </c>
      <c r="BM107" s="7">
        <v>0</v>
      </c>
      <c r="BN107" s="7">
        <v>0</v>
      </c>
      <c r="BO107" s="8">
        <v>15</v>
      </c>
      <c r="BP107" s="8">
        <v>17</v>
      </c>
      <c r="BQ107" s="8">
        <v>32</v>
      </c>
      <c r="BR107" s="8">
        <v>8</v>
      </c>
    </row>
    <row r="108" spans="1:70" x14ac:dyDescent="0.35">
      <c r="A108" s="5">
        <v>105</v>
      </c>
      <c r="B108" s="5" t="s">
        <v>404</v>
      </c>
      <c r="C108" s="5">
        <v>62020120</v>
      </c>
      <c r="D108" s="4" t="s">
        <v>201</v>
      </c>
      <c r="E108" s="4" t="s">
        <v>602</v>
      </c>
      <c r="F108" s="4" t="s">
        <v>547</v>
      </c>
      <c r="G108" s="5">
        <v>0</v>
      </c>
      <c r="H108" s="5">
        <v>0</v>
      </c>
      <c r="I108" s="5">
        <v>0</v>
      </c>
      <c r="J108" s="5">
        <v>0</v>
      </c>
      <c r="K108" s="5">
        <v>4</v>
      </c>
      <c r="L108" s="5">
        <v>1</v>
      </c>
      <c r="M108" s="5">
        <v>5</v>
      </c>
      <c r="N108" s="5">
        <v>1</v>
      </c>
      <c r="O108" s="5">
        <v>3</v>
      </c>
      <c r="P108" s="5">
        <v>3</v>
      </c>
      <c r="Q108" s="5">
        <v>6</v>
      </c>
      <c r="R108" s="5">
        <v>1</v>
      </c>
      <c r="S108" s="7">
        <v>7</v>
      </c>
      <c r="T108" s="7">
        <v>4</v>
      </c>
      <c r="U108" s="7">
        <v>11</v>
      </c>
      <c r="V108" s="7">
        <v>2</v>
      </c>
      <c r="W108" s="5">
        <v>4</v>
      </c>
      <c r="X108" s="5">
        <v>4</v>
      </c>
      <c r="Y108" s="5">
        <v>8</v>
      </c>
      <c r="Z108" s="5">
        <v>1</v>
      </c>
      <c r="AA108" s="5">
        <v>4</v>
      </c>
      <c r="AB108" s="5">
        <v>3</v>
      </c>
      <c r="AC108" s="5">
        <v>7</v>
      </c>
      <c r="AD108" s="5">
        <v>1</v>
      </c>
      <c r="AE108" s="5">
        <v>1</v>
      </c>
      <c r="AF108" s="5">
        <v>4</v>
      </c>
      <c r="AG108" s="5">
        <v>5</v>
      </c>
      <c r="AH108" s="5">
        <v>1</v>
      </c>
      <c r="AI108" s="5">
        <v>2</v>
      </c>
      <c r="AJ108" s="5">
        <v>2</v>
      </c>
      <c r="AK108" s="5">
        <v>4</v>
      </c>
      <c r="AL108" s="5">
        <v>1</v>
      </c>
      <c r="AM108" s="5">
        <v>3</v>
      </c>
      <c r="AN108" s="5">
        <v>4</v>
      </c>
      <c r="AO108" s="5">
        <v>7</v>
      </c>
      <c r="AP108" s="5">
        <v>1</v>
      </c>
      <c r="AQ108" s="5">
        <v>2</v>
      </c>
      <c r="AR108" s="5">
        <v>6</v>
      </c>
      <c r="AS108" s="5">
        <v>8</v>
      </c>
      <c r="AT108" s="5">
        <v>1</v>
      </c>
      <c r="AU108" s="7">
        <v>16</v>
      </c>
      <c r="AV108" s="7">
        <v>23</v>
      </c>
      <c r="AW108" s="7">
        <v>39</v>
      </c>
      <c r="AX108" s="7">
        <v>6</v>
      </c>
      <c r="AY108" s="5">
        <v>0</v>
      </c>
      <c r="AZ108" s="5">
        <v>0</v>
      </c>
      <c r="BA108" s="5">
        <v>0</v>
      </c>
      <c r="BB108" s="5">
        <v>0</v>
      </c>
      <c r="BC108" s="5">
        <v>0</v>
      </c>
      <c r="BD108" s="5">
        <v>0</v>
      </c>
      <c r="BE108" s="5">
        <v>0</v>
      </c>
      <c r="BF108" s="5">
        <v>0</v>
      </c>
      <c r="BG108" s="5">
        <v>0</v>
      </c>
      <c r="BH108" s="5">
        <v>0</v>
      </c>
      <c r="BI108" s="5">
        <v>0</v>
      </c>
      <c r="BJ108" s="5">
        <v>0</v>
      </c>
      <c r="BK108" s="7">
        <v>0</v>
      </c>
      <c r="BL108" s="7">
        <v>0</v>
      </c>
      <c r="BM108" s="7">
        <v>0</v>
      </c>
      <c r="BN108" s="7">
        <v>0</v>
      </c>
      <c r="BO108" s="8">
        <v>23</v>
      </c>
      <c r="BP108" s="8">
        <v>27</v>
      </c>
      <c r="BQ108" s="8">
        <v>50</v>
      </c>
      <c r="BR108" s="8">
        <v>8</v>
      </c>
    </row>
    <row r="109" spans="1:70" x14ac:dyDescent="0.35">
      <c r="A109" s="5">
        <v>106</v>
      </c>
      <c r="B109" s="5" t="s">
        <v>405</v>
      </c>
      <c r="C109" s="5">
        <v>62020121</v>
      </c>
      <c r="D109" s="4" t="s">
        <v>202</v>
      </c>
      <c r="E109" s="4" t="s">
        <v>603</v>
      </c>
      <c r="F109" s="4" t="s">
        <v>547</v>
      </c>
      <c r="G109" s="5">
        <v>1</v>
      </c>
      <c r="H109" s="5">
        <v>2</v>
      </c>
      <c r="I109" s="5">
        <v>3</v>
      </c>
      <c r="J109" s="5">
        <v>1</v>
      </c>
      <c r="K109" s="5">
        <v>1</v>
      </c>
      <c r="L109" s="5">
        <v>3</v>
      </c>
      <c r="M109" s="5">
        <v>4</v>
      </c>
      <c r="N109" s="5">
        <v>1</v>
      </c>
      <c r="O109" s="5">
        <v>7</v>
      </c>
      <c r="P109" s="5">
        <v>3</v>
      </c>
      <c r="Q109" s="5">
        <v>10</v>
      </c>
      <c r="R109" s="5">
        <v>1</v>
      </c>
      <c r="S109" s="7">
        <v>9</v>
      </c>
      <c r="T109" s="7">
        <v>8</v>
      </c>
      <c r="U109" s="7">
        <v>17</v>
      </c>
      <c r="V109" s="7">
        <v>3</v>
      </c>
      <c r="W109" s="5">
        <v>10</v>
      </c>
      <c r="X109" s="5">
        <v>7</v>
      </c>
      <c r="Y109" s="5">
        <v>17</v>
      </c>
      <c r="Z109" s="5">
        <v>1</v>
      </c>
      <c r="AA109" s="5">
        <v>14</v>
      </c>
      <c r="AB109" s="5">
        <v>10</v>
      </c>
      <c r="AC109" s="5">
        <v>24</v>
      </c>
      <c r="AD109" s="5">
        <v>1</v>
      </c>
      <c r="AE109" s="5">
        <v>10</v>
      </c>
      <c r="AF109" s="5">
        <v>17</v>
      </c>
      <c r="AG109" s="5">
        <v>27</v>
      </c>
      <c r="AH109" s="5">
        <v>1</v>
      </c>
      <c r="AI109" s="5">
        <v>9</v>
      </c>
      <c r="AJ109" s="5">
        <v>9</v>
      </c>
      <c r="AK109" s="5">
        <v>18</v>
      </c>
      <c r="AL109" s="5">
        <v>1</v>
      </c>
      <c r="AM109" s="5">
        <v>15</v>
      </c>
      <c r="AN109" s="5">
        <v>7</v>
      </c>
      <c r="AO109" s="5">
        <v>22</v>
      </c>
      <c r="AP109" s="5">
        <v>1</v>
      </c>
      <c r="AQ109" s="5">
        <v>12</v>
      </c>
      <c r="AR109" s="5">
        <v>18</v>
      </c>
      <c r="AS109" s="5">
        <v>30</v>
      </c>
      <c r="AT109" s="5">
        <v>1</v>
      </c>
      <c r="AU109" s="7">
        <v>70</v>
      </c>
      <c r="AV109" s="7">
        <v>68</v>
      </c>
      <c r="AW109" s="7">
        <v>138</v>
      </c>
      <c r="AX109" s="7">
        <v>6</v>
      </c>
      <c r="AY109" s="5">
        <v>9</v>
      </c>
      <c r="AZ109" s="5">
        <v>13</v>
      </c>
      <c r="BA109" s="5">
        <v>22</v>
      </c>
      <c r="BB109" s="5">
        <v>1</v>
      </c>
      <c r="BC109" s="5">
        <v>21</v>
      </c>
      <c r="BD109" s="5">
        <v>11</v>
      </c>
      <c r="BE109" s="5">
        <v>32</v>
      </c>
      <c r="BF109" s="5">
        <v>1</v>
      </c>
      <c r="BG109" s="5">
        <v>22</v>
      </c>
      <c r="BH109" s="5">
        <v>13</v>
      </c>
      <c r="BI109" s="5">
        <v>35</v>
      </c>
      <c r="BJ109" s="5">
        <v>1</v>
      </c>
      <c r="BK109" s="7">
        <v>52</v>
      </c>
      <c r="BL109" s="7">
        <v>37</v>
      </c>
      <c r="BM109" s="7">
        <v>89</v>
      </c>
      <c r="BN109" s="7">
        <v>3</v>
      </c>
      <c r="BO109" s="8">
        <v>131</v>
      </c>
      <c r="BP109" s="8">
        <v>113</v>
      </c>
      <c r="BQ109" s="8">
        <v>244</v>
      </c>
      <c r="BR109" s="8">
        <v>12</v>
      </c>
    </row>
    <row r="110" spans="1:70" x14ac:dyDescent="0.35">
      <c r="A110" s="5">
        <v>107</v>
      </c>
      <c r="B110" s="5" t="s">
        <v>406</v>
      </c>
      <c r="C110" s="5">
        <v>62020122</v>
      </c>
      <c r="D110" s="4" t="s">
        <v>203</v>
      </c>
      <c r="E110" s="4" t="s">
        <v>603</v>
      </c>
      <c r="F110" s="4" t="s">
        <v>547</v>
      </c>
      <c r="G110" s="5">
        <v>0</v>
      </c>
      <c r="H110" s="5">
        <v>0</v>
      </c>
      <c r="I110" s="5">
        <v>0</v>
      </c>
      <c r="J110" s="5">
        <v>0</v>
      </c>
      <c r="K110" s="5">
        <v>3</v>
      </c>
      <c r="L110" s="5">
        <v>6</v>
      </c>
      <c r="M110" s="5">
        <v>9</v>
      </c>
      <c r="N110" s="5">
        <v>1</v>
      </c>
      <c r="O110" s="5">
        <v>8</v>
      </c>
      <c r="P110" s="5">
        <v>8</v>
      </c>
      <c r="Q110" s="5">
        <v>16</v>
      </c>
      <c r="R110" s="5">
        <v>1</v>
      </c>
      <c r="S110" s="7">
        <v>11</v>
      </c>
      <c r="T110" s="7">
        <v>14</v>
      </c>
      <c r="U110" s="7">
        <v>25</v>
      </c>
      <c r="V110" s="7">
        <v>2</v>
      </c>
      <c r="W110" s="5">
        <v>3</v>
      </c>
      <c r="X110" s="5">
        <v>4</v>
      </c>
      <c r="Y110" s="5">
        <v>7</v>
      </c>
      <c r="Z110" s="5">
        <v>1</v>
      </c>
      <c r="AA110" s="5">
        <v>9</v>
      </c>
      <c r="AB110" s="5">
        <v>6</v>
      </c>
      <c r="AC110" s="5">
        <v>15</v>
      </c>
      <c r="AD110" s="5">
        <v>1</v>
      </c>
      <c r="AE110" s="5">
        <v>10</v>
      </c>
      <c r="AF110" s="5">
        <v>6</v>
      </c>
      <c r="AG110" s="5">
        <v>16</v>
      </c>
      <c r="AH110" s="5">
        <v>1</v>
      </c>
      <c r="AI110" s="5">
        <v>8</v>
      </c>
      <c r="AJ110" s="5">
        <v>11</v>
      </c>
      <c r="AK110" s="5">
        <v>19</v>
      </c>
      <c r="AL110" s="5">
        <v>1</v>
      </c>
      <c r="AM110" s="5">
        <v>8</v>
      </c>
      <c r="AN110" s="5">
        <v>9</v>
      </c>
      <c r="AO110" s="5">
        <v>17</v>
      </c>
      <c r="AP110" s="5">
        <v>1</v>
      </c>
      <c r="AQ110" s="5">
        <v>12</v>
      </c>
      <c r="AR110" s="5">
        <v>5</v>
      </c>
      <c r="AS110" s="5">
        <v>17</v>
      </c>
      <c r="AT110" s="5">
        <v>1</v>
      </c>
      <c r="AU110" s="7">
        <v>50</v>
      </c>
      <c r="AV110" s="7">
        <v>41</v>
      </c>
      <c r="AW110" s="7">
        <v>91</v>
      </c>
      <c r="AX110" s="7">
        <v>6</v>
      </c>
      <c r="AY110" s="5">
        <v>0</v>
      </c>
      <c r="AZ110" s="5">
        <v>0</v>
      </c>
      <c r="BA110" s="5">
        <v>0</v>
      </c>
      <c r="BB110" s="5">
        <v>0</v>
      </c>
      <c r="BC110" s="5">
        <v>0</v>
      </c>
      <c r="BD110" s="5">
        <v>0</v>
      </c>
      <c r="BE110" s="5">
        <v>0</v>
      </c>
      <c r="BF110" s="5">
        <v>0</v>
      </c>
      <c r="BG110" s="5">
        <v>0</v>
      </c>
      <c r="BH110" s="5">
        <v>0</v>
      </c>
      <c r="BI110" s="5">
        <v>0</v>
      </c>
      <c r="BJ110" s="5">
        <v>0</v>
      </c>
      <c r="BK110" s="7">
        <v>0</v>
      </c>
      <c r="BL110" s="7">
        <v>0</v>
      </c>
      <c r="BM110" s="7">
        <v>0</v>
      </c>
      <c r="BN110" s="7">
        <v>0</v>
      </c>
      <c r="BO110" s="8">
        <v>61</v>
      </c>
      <c r="BP110" s="8">
        <v>55</v>
      </c>
      <c r="BQ110" s="8">
        <v>116</v>
      </c>
      <c r="BR110" s="8">
        <v>8</v>
      </c>
    </row>
    <row r="111" spans="1:70" x14ac:dyDescent="0.35">
      <c r="A111" s="5">
        <v>108</v>
      </c>
      <c r="B111" s="5" t="s">
        <v>407</v>
      </c>
      <c r="C111" s="5">
        <v>62020124</v>
      </c>
      <c r="D111" s="4" t="s">
        <v>204</v>
      </c>
      <c r="E111" s="4" t="s">
        <v>604</v>
      </c>
      <c r="F111" s="4" t="s">
        <v>547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1</v>
      </c>
      <c r="M111" s="5">
        <v>1</v>
      </c>
      <c r="N111" s="5">
        <v>1</v>
      </c>
      <c r="O111" s="5">
        <v>1</v>
      </c>
      <c r="P111" s="5">
        <v>0</v>
      </c>
      <c r="Q111" s="5">
        <v>1</v>
      </c>
      <c r="R111" s="5">
        <v>1</v>
      </c>
      <c r="S111" s="7">
        <v>1</v>
      </c>
      <c r="T111" s="7">
        <v>1</v>
      </c>
      <c r="U111" s="7">
        <v>2</v>
      </c>
      <c r="V111" s="7">
        <v>2</v>
      </c>
      <c r="W111" s="5">
        <v>2</v>
      </c>
      <c r="X111" s="5">
        <v>3</v>
      </c>
      <c r="Y111" s="5">
        <v>5</v>
      </c>
      <c r="Z111" s="5">
        <v>1</v>
      </c>
      <c r="AA111" s="5">
        <v>4</v>
      </c>
      <c r="AB111" s="5">
        <v>3</v>
      </c>
      <c r="AC111" s="5">
        <v>7</v>
      </c>
      <c r="AD111" s="5">
        <v>1</v>
      </c>
      <c r="AE111" s="5">
        <v>2</v>
      </c>
      <c r="AF111" s="5">
        <v>2</v>
      </c>
      <c r="AG111" s="5">
        <v>4</v>
      </c>
      <c r="AH111" s="5">
        <v>1</v>
      </c>
      <c r="AI111" s="5">
        <v>3</v>
      </c>
      <c r="AJ111" s="5">
        <v>2</v>
      </c>
      <c r="AK111" s="5">
        <v>5</v>
      </c>
      <c r="AL111" s="5">
        <v>1</v>
      </c>
      <c r="AM111" s="5">
        <v>1</v>
      </c>
      <c r="AN111" s="5">
        <v>5</v>
      </c>
      <c r="AO111" s="5">
        <v>6</v>
      </c>
      <c r="AP111" s="5">
        <v>1</v>
      </c>
      <c r="AQ111" s="5">
        <v>4</v>
      </c>
      <c r="AR111" s="5">
        <v>1</v>
      </c>
      <c r="AS111" s="5">
        <v>5</v>
      </c>
      <c r="AT111" s="5">
        <v>1</v>
      </c>
      <c r="AU111" s="7">
        <v>16</v>
      </c>
      <c r="AV111" s="7">
        <v>16</v>
      </c>
      <c r="AW111" s="7">
        <v>32</v>
      </c>
      <c r="AX111" s="7">
        <v>6</v>
      </c>
      <c r="AY111" s="5">
        <v>0</v>
      </c>
      <c r="AZ111" s="5">
        <v>0</v>
      </c>
      <c r="BA111" s="5">
        <v>0</v>
      </c>
      <c r="BB111" s="5">
        <v>0</v>
      </c>
      <c r="BC111" s="5">
        <v>0</v>
      </c>
      <c r="BD111" s="5">
        <v>0</v>
      </c>
      <c r="BE111" s="5">
        <v>0</v>
      </c>
      <c r="BF111" s="5">
        <v>0</v>
      </c>
      <c r="BG111" s="5">
        <v>0</v>
      </c>
      <c r="BH111" s="5">
        <v>0</v>
      </c>
      <c r="BI111" s="5">
        <v>0</v>
      </c>
      <c r="BJ111" s="5">
        <v>0</v>
      </c>
      <c r="BK111" s="7">
        <v>0</v>
      </c>
      <c r="BL111" s="7">
        <v>0</v>
      </c>
      <c r="BM111" s="7">
        <v>0</v>
      </c>
      <c r="BN111" s="7">
        <v>0</v>
      </c>
      <c r="BO111" s="8">
        <v>17</v>
      </c>
      <c r="BP111" s="8">
        <v>17</v>
      </c>
      <c r="BQ111" s="8">
        <v>34</v>
      </c>
      <c r="BR111" s="8">
        <v>8</v>
      </c>
    </row>
    <row r="112" spans="1:70" x14ac:dyDescent="0.35">
      <c r="A112" s="5">
        <v>109</v>
      </c>
      <c r="B112" s="5" t="s">
        <v>408</v>
      </c>
      <c r="C112" s="5">
        <v>62020126</v>
      </c>
      <c r="D112" s="4" t="s">
        <v>205</v>
      </c>
      <c r="E112" s="4" t="s">
        <v>604</v>
      </c>
      <c r="F112" s="4" t="s">
        <v>547</v>
      </c>
      <c r="G112" s="5">
        <v>0</v>
      </c>
      <c r="H112" s="5">
        <v>0</v>
      </c>
      <c r="I112" s="5">
        <v>0</v>
      </c>
      <c r="J112" s="5">
        <v>0</v>
      </c>
      <c r="K112" s="5">
        <v>3</v>
      </c>
      <c r="L112" s="5">
        <v>3</v>
      </c>
      <c r="M112" s="5">
        <v>6</v>
      </c>
      <c r="N112" s="5">
        <v>1</v>
      </c>
      <c r="O112" s="5">
        <v>4</v>
      </c>
      <c r="P112" s="5">
        <v>2</v>
      </c>
      <c r="Q112" s="5">
        <v>6</v>
      </c>
      <c r="R112" s="5">
        <v>1</v>
      </c>
      <c r="S112" s="7">
        <v>7</v>
      </c>
      <c r="T112" s="7">
        <v>5</v>
      </c>
      <c r="U112" s="7">
        <v>12</v>
      </c>
      <c r="V112" s="7">
        <v>2</v>
      </c>
      <c r="W112" s="5">
        <v>4</v>
      </c>
      <c r="X112" s="5">
        <v>2</v>
      </c>
      <c r="Y112" s="5">
        <v>6</v>
      </c>
      <c r="Z112" s="5">
        <v>1</v>
      </c>
      <c r="AA112" s="5">
        <v>3</v>
      </c>
      <c r="AB112" s="5">
        <v>3</v>
      </c>
      <c r="AC112" s="5">
        <v>6</v>
      </c>
      <c r="AD112" s="5">
        <v>1</v>
      </c>
      <c r="AE112" s="5">
        <v>1</v>
      </c>
      <c r="AF112" s="5">
        <v>6</v>
      </c>
      <c r="AG112" s="5">
        <v>7</v>
      </c>
      <c r="AH112" s="5">
        <v>1</v>
      </c>
      <c r="AI112" s="5">
        <v>4</v>
      </c>
      <c r="AJ112" s="5">
        <v>7</v>
      </c>
      <c r="AK112" s="5">
        <v>11</v>
      </c>
      <c r="AL112" s="5">
        <v>1</v>
      </c>
      <c r="AM112" s="5">
        <v>4</v>
      </c>
      <c r="AN112" s="5">
        <v>8</v>
      </c>
      <c r="AO112" s="5">
        <v>12</v>
      </c>
      <c r="AP112" s="5">
        <v>1</v>
      </c>
      <c r="AQ112" s="5">
        <v>7</v>
      </c>
      <c r="AR112" s="5">
        <v>4</v>
      </c>
      <c r="AS112" s="5">
        <v>11</v>
      </c>
      <c r="AT112" s="5">
        <v>1</v>
      </c>
      <c r="AU112" s="7">
        <v>23</v>
      </c>
      <c r="AV112" s="7">
        <v>30</v>
      </c>
      <c r="AW112" s="7">
        <v>53</v>
      </c>
      <c r="AX112" s="7">
        <v>6</v>
      </c>
      <c r="AY112" s="5">
        <v>12</v>
      </c>
      <c r="AZ112" s="5">
        <v>6</v>
      </c>
      <c r="BA112" s="5">
        <v>18</v>
      </c>
      <c r="BB112" s="5">
        <v>1</v>
      </c>
      <c r="BC112" s="5">
        <v>13</v>
      </c>
      <c r="BD112" s="5">
        <v>11</v>
      </c>
      <c r="BE112" s="5">
        <v>24</v>
      </c>
      <c r="BF112" s="5">
        <v>1</v>
      </c>
      <c r="BG112" s="5">
        <v>10</v>
      </c>
      <c r="BH112" s="5">
        <v>6</v>
      </c>
      <c r="BI112" s="5">
        <v>16</v>
      </c>
      <c r="BJ112" s="5">
        <v>1</v>
      </c>
      <c r="BK112" s="7">
        <v>35</v>
      </c>
      <c r="BL112" s="7">
        <v>23</v>
      </c>
      <c r="BM112" s="7">
        <v>58</v>
      </c>
      <c r="BN112" s="7">
        <v>3</v>
      </c>
      <c r="BO112" s="8">
        <v>65</v>
      </c>
      <c r="BP112" s="8">
        <v>58</v>
      </c>
      <c r="BQ112" s="8">
        <v>123</v>
      </c>
      <c r="BR112" s="8">
        <v>11</v>
      </c>
    </row>
    <row r="113" spans="1:70" x14ac:dyDescent="0.35">
      <c r="A113" s="5">
        <v>110</v>
      </c>
      <c r="B113" s="5" t="s">
        <v>409</v>
      </c>
      <c r="C113" s="5">
        <v>62020128</v>
      </c>
      <c r="D113" s="4" t="s">
        <v>206</v>
      </c>
      <c r="E113" s="4" t="s">
        <v>604</v>
      </c>
      <c r="F113" s="4" t="s">
        <v>547</v>
      </c>
      <c r="G113" s="5">
        <v>1</v>
      </c>
      <c r="H113" s="5">
        <v>2</v>
      </c>
      <c r="I113" s="5">
        <v>3</v>
      </c>
      <c r="J113" s="5">
        <v>1</v>
      </c>
      <c r="K113" s="5">
        <v>4</v>
      </c>
      <c r="L113" s="5">
        <v>2</v>
      </c>
      <c r="M113" s="5">
        <v>6</v>
      </c>
      <c r="N113" s="5">
        <v>1</v>
      </c>
      <c r="O113" s="5">
        <v>1</v>
      </c>
      <c r="P113" s="5">
        <v>1</v>
      </c>
      <c r="Q113" s="5">
        <v>2</v>
      </c>
      <c r="R113" s="5">
        <v>1</v>
      </c>
      <c r="S113" s="7">
        <v>6</v>
      </c>
      <c r="T113" s="7">
        <v>5</v>
      </c>
      <c r="U113" s="7">
        <v>11</v>
      </c>
      <c r="V113" s="7">
        <v>3</v>
      </c>
      <c r="W113" s="5">
        <v>5</v>
      </c>
      <c r="X113" s="5">
        <v>0</v>
      </c>
      <c r="Y113" s="5">
        <v>5</v>
      </c>
      <c r="Z113" s="5">
        <v>1</v>
      </c>
      <c r="AA113" s="5">
        <v>0</v>
      </c>
      <c r="AB113" s="5">
        <v>2</v>
      </c>
      <c r="AC113" s="5">
        <v>2</v>
      </c>
      <c r="AD113" s="5">
        <v>1</v>
      </c>
      <c r="AE113" s="5">
        <v>1</v>
      </c>
      <c r="AF113" s="5">
        <v>5</v>
      </c>
      <c r="AG113" s="5">
        <v>6</v>
      </c>
      <c r="AH113" s="5">
        <v>1</v>
      </c>
      <c r="AI113" s="5">
        <v>4</v>
      </c>
      <c r="AJ113" s="5">
        <v>3</v>
      </c>
      <c r="AK113" s="5">
        <v>7</v>
      </c>
      <c r="AL113" s="5">
        <v>1</v>
      </c>
      <c r="AM113" s="5">
        <v>2</v>
      </c>
      <c r="AN113" s="5">
        <v>1</v>
      </c>
      <c r="AO113" s="5">
        <v>3</v>
      </c>
      <c r="AP113" s="5">
        <v>1</v>
      </c>
      <c r="AQ113" s="5">
        <v>2</v>
      </c>
      <c r="AR113" s="5">
        <v>2</v>
      </c>
      <c r="AS113" s="5">
        <v>4</v>
      </c>
      <c r="AT113" s="5">
        <v>1</v>
      </c>
      <c r="AU113" s="7">
        <v>14</v>
      </c>
      <c r="AV113" s="7">
        <v>13</v>
      </c>
      <c r="AW113" s="7">
        <v>27</v>
      </c>
      <c r="AX113" s="7">
        <v>6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0</v>
      </c>
      <c r="BH113" s="5">
        <v>0</v>
      </c>
      <c r="BI113" s="5">
        <v>0</v>
      </c>
      <c r="BJ113" s="5">
        <v>0</v>
      </c>
      <c r="BK113" s="7">
        <v>0</v>
      </c>
      <c r="BL113" s="7">
        <v>0</v>
      </c>
      <c r="BM113" s="7">
        <v>0</v>
      </c>
      <c r="BN113" s="7">
        <v>0</v>
      </c>
      <c r="BO113" s="8">
        <v>20</v>
      </c>
      <c r="BP113" s="8">
        <v>18</v>
      </c>
      <c r="BQ113" s="8">
        <v>38</v>
      </c>
      <c r="BR113" s="8">
        <v>9</v>
      </c>
    </row>
    <row r="114" spans="1:70" x14ac:dyDescent="0.35">
      <c r="A114" s="5">
        <v>111</v>
      </c>
      <c r="B114" s="5" t="s">
        <v>410</v>
      </c>
      <c r="C114" s="5">
        <v>62020129</v>
      </c>
      <c r="D114" s="4" t="s">
        <v>207</v>
      </c>
      <c r="E114" s="4" t="s">
        <v>547</v>
      </c>
      <c r="F114" s="4" t="s">
        <v>547</v>
      </c>
      <c r="G114" s="5">
        <v>0</v>
      </c>
      <c r="H114" s="5">
        <v>0</v>
      </c>
      <c r="I114" s="5">
        <v>0</v>
      </c>
      <c r="J114" s="5">
        <v>0</v>
      </c>
      <c r="K114" s="5">
        <v>2</v>
      </c>
      <c r="L114" s="5">
        <v>1</v>
      </c>
      <c r="M114" s="5">
        <v>3</v>
      </c>
      <c r="N114" s="5">
        <v>1</v>
      </c>
      <c r="O114" s="5">
        <v>4</v>
      </c>
      <c r="P114" s="5">
        <v>8</v>
      </c>
      <c r="Q114" s="5">
        <v>12</v>
      </c>
      <c r="R114" s="5">
        <v>1</v>
      </c>
      <c r="S114" s="7">
        <v>6</v>
      </c>
      <c r="T114" s="7">
        <v>9</v>
      </c>
      <c r="U114" s="7">
        <v>15</v>
      </c>
      <c r="V114" s="7">
        <v>2</v>
      </c>
      <c r="W114" s="5">
        <v>3</v>
      </c>
      <c r="X114" s="5">
        <v>4</v>
      </c>
      <c r="Y114" s="5">
        <v>7</v>
      </c>
      <c r="Z114" s="5">
        <v>1</v>
      </c>
      <c r="AA114" s="5">
        <v>2</v>
      </c>
      <c r="AB114" s="5">
        <v>4</v>
      </c>
      <c r="AC114" s="5">
        <v>6</v>
      </c>
      <c r="AD114" s="5">
        <v>1</v>
      </c>
      <c r="AE114" s="5">
        <v>5</v>
      </c>
      <c r="AF114" s="5">
        <v>1</v>
      </c>
      <c r="AG114" s="5">
        <v>6</v>
      </c>
      <c r="AH114" s="5">
        <v>1</v>
      </c>
      <c r="AI114" s="5">
        <v>3</v>
      </c>
      <c r="AJ114" s="5">
        <v>3</v>
      </c>
      <c r="AK114" s="5">
        <v>6</v>
      </c>
      <c r="AL114" s="5">
        <v>1</v>
      </c>
      <c r="AM114" s="5">
        <v>3</v>
      </c>
      <c r="AN114" s="5">
        <v>2</v>
      </c>
      <c r="AO114" s="5">
        <v>5</v>
      </c>
      <c r="AP114" s="5">
        <v>1</v>
      </c>
      <c r="AQ114" s="5">
        <v>5</v>
      </c>
      <c r="AR114" s="5">
        <v>3</v>
      </c>
      <c r="AS114" s="5">
        <v>8</v>
      </c>
      <c r="AT114" s="5">
        <v>1</v>
      </c>
      <c r="AU114" s="7">
        <v>21</v>
      </c>
      <c r="AV114" s="7">
        <v>17</v>
      </c>
      <c r="AW114" s="7">
        <v>38</v>
      </c>
      <c r="AX114" s="7">
        <v>6</v>
      </c>
      <c r="AY114" s="5">
        <v>0</v>
      </c>
      <c r="AZ114" s="5">
        <v>0</v>
      </c>
      <c r="BA114" s="5">
        <v>0</v>
      </c>
      <c r="BB114" s="5">
        <v>0</v>
      </c>
      <c r="BC114" s="5">
        <v>0</v>
      </c>
      <c r="BD114" s="5">
        <v>0</v>
      </c>
      <c r="BE114" s="5">
        <v>0</v>
      </c>
      <c r="BF114" s="5">
        <v>0</v>
      </c>
      <c r="BG114" s="5">
        <v>0</v>
      </c>
      <c r="BH114" s="5">
        <v>0</v>
      </c>
      <c r="BI114" s="5">
        <v>0</v>
      </c>
      <c r="BJ114" s="5">
        <v>0</v>
      </c>
      <c r="BK114" s="7">
        <v>0</v>
      </c>
      <c r="BL114" s="7">
        <v>0</v>
      </c>
      <c r="BM114" s="7">
        <v>0</v>
      </c>
      <c r="BN114" s="7">
        <v>0</v>
      </c>
      <c r="BO114" s="8">
        <v>27</v>
      </c>
      <c r="BP114" s="8">
        <v>26</v>
      </c>
      <c r="BQ114" s="8">
        <v>53</v>
      </c>
      <c r="BR114" s="8">
        <v>8</v>
      </c>
    </row>
    <row r="115" spans="1:70" x14ac:dyDescent="0.35">
      <c r="A115" s="5">
        <v>112</v>
      </c>
      <c r="B115" s="5" t="s">
        <v>411</v>
      </c>
      <c r="C115" s="5">
        <v>62020130</v>
      </c>
      <c r="D115" s="4" t="s">
        <v>208</v>
      </c>
      <c r="E115" s="4" t="s">
        <v>547</v>
      </c>
      <c r="F115" s="4" t="s">
        <v>547</v>
      </c>
      <c r="G115" s="5">
        <v>0</v>
      </c>
      <c r="H115" s="5">
        <v>0</v>
      </c>
      <c r="I115" s="5">
        <v>0</v>
      </c>
      <c r="J115" s="5">
        <v>0</v>
      </c>
      <c r="K115" s="5">
        <v>6</v>
      </c>
      <c r="L115" s="5">
        <v>2</v>
      </c>
      <c r="M115" s="5">
        <v>8</v>
      </c>
      <c r="N115" s="5">
        <v>1</v>
      </c>
      <c r="O115" s="5">
        <v>4</v>
      </c>
      <c r="P115" s="5">
        <v>2</v>
      </c>
      <c r="Q115" s="5">
        <v>6</v>
      </c>
      <c r="R115" s="5">
        <v>1</v>
      </c>
      <c r="S115" s="7">
        <v>10</v>
      </c>
      <c r="T115" s="7">
        <v>4</v>
      </c>
      <c r="U115" s="7">
        <v>14</v>
      </c>
      <c r="V115" s="7">
        <v>2</v>
      </c>
      <c r="W115" s="5">
        <v>1</v>
      </c>
      <c r="X115" s="5">
        <v>3</v>
      </c>
      <c r="Y115" s="5">
        <v>4</v>
      </c>
      <c r="Z115" s="5">
        <v>1</v>
      </c>
      <c r="AA115" s="5">
        <v>3</v>
      </c>
      <c r="AB115" s="5">
        <v>2</v>
      </c>
      <c r="AC115" s="5">
        <v>5</v>
      </c>
      <c r="AD115" s="5">
        <v>1</v>
      </c>
      <c r="AE115" s="5">
        <v>2</v>
      </c>
      <c r="AF115" s="5">
        <v>2</v>
      </c>
      <c r="AG115" s="5">
        <v>4</v>
      </c>
      <c r="AH115" s="5">
        <v>1</v>
      </c>
      <c r="AI115" s="5">
        <v>5</v>
      </c>
      <c r="AJ115" s="5">
        <v>0</v>
      </c>
      <c r="AK115" s="5">
        <v>5</v>
      </c>
      <c r="AL115" s="5">
        <v>1</v>
      </c>
      <c r="AM115" s="5">
        <v>5</v>
      </c>
      <c r="AN115" s="5">
        <v>3</v>
      </c>
      <c r="AO115" s="5">
        <v>8</v>
      </c>
      <c r="AP115" s="5">
        <v>1</v>
      </c>
      <c r="AQ115" s="5">
        <v>1</v>
      </c>
      <c r="AR115" s="5">
        <v>4</v>
      </c>
      <c r="AS115" s="5">
        <v>5</v>
      </c>
      <c r="AT115" s="5">
        <v>1</v>
      </c>
      <c r="AU115" s="7">
        <v>17</v>
      </c>
      <c r="AV115" s="7">
        <v>14</v>
      </c>
      <c r="AW115" s="7">
        <v>31</v>
      </c>
      <c r="AX115" s="7">
        <v>6</v>
      </c>
      <c r="AY115" s="5">
        <v>0</v>
      </c>
      <c r="AZ115" s="5">
        <v>0</v>
      </c>
      <c r="BA115" s="5">
        <v>0</v>
      </c>
      <c r="BB115" s="5">
        <v>0</v>
      </c>
      <c r="BC115" s="5">
        <v>0</v>
      </c>
      <c r="BD115" s="5">
        <v>0</v>
      </c>
      <c r="BE115" s="5">
        <v>0</v>
      </c>
      <c r="BF115" s="5">
        <v>0</v>
      </c>
      <c r="BG115" s="5">
        <v>0</v>
      </c>
      <c r="BH115" s="5">
        <v>0</v>
      </c>
      <c r="BI115" s="5">
        <v>0</v>
      </c>
      <c r="BJ115" s="5">
        <v>0</v>
      </c>
      <c r="BK115" s="7">
        <v>0</v>
      </c>
      <c r="BL115" s="7">
        <v>0</v>
      </c>
      <c r="BM115" s="7">
        <v>0</v>
      </c>
      <c r="BN115" s="7">
        <v>0</v>
      </c>
      <c r="BO115" s="8">
        <v>27</v>
      </c>
      <c r="BP115" s="8">
        <v>18</v>
      </c>
      <c r="BQ115" s="8">
        <v>45</v>
      </c>
      <c r="BR115" s="8">
        <v>8</v>
      </c>
    </row>
    <row r="116" spans="1:70" x14ac:dyDescent="0.35">
      <c r="A116" s="5">
        <v>113</v>
      </c>
      <c r="B116" s="5" t="s">
        <v>412</v>
      </c>
      <c r="C116" s="5">
        <v>62020131</v>
      </c>
      <c r="D116" s="4" t="s">
        <v>209</v>
      </c>
      <c r="E116" s="4" t="s">
        <v>605</v>
      </c>
      <c r="F116" s="4" t="s">
        <v>547</v>
      </c>
      <c r="G116" s="5">
        <v>9</v>
      </c>
      <c r="H116" s="5">
        <v>7</v>
      </c>
      <c r="I116" s="5">
        <v>16</v>
      </c>
      <c r="J116" s="5">
        <v>1</v>
      </c>
      <c r="K116" s="5">
        <v>4</v>
      </c>
      <c r="L116" s="5">
        <v>4</v>
      </c>
      <c r="M116" s="5">
        <v>8</v>
      </c>
      <c r="N116" s="5">
        <v>1</v>
      </c>
      <c r="O116" s="5">
        <v>8</v>
      </c>
      <c r="P116" s="5">
        <v>8</v>
      </c>
      <c r="Q116" s="5">
        <v>16</v>
      </c>
      <c r="R116" s="5">
        <v>1</v>
      </c>
      <c r="S116" s="7">
        <v>21</v>
      </c>
      <c r="T116" s="7">
        <v>19</v>
      </c>
      <c r="U116" s="7">
        <v>40</v>
      </c>
      <c r="V116" s="7">
        <v>3</v>
      </c>
      <c r="W116" s="5">
        <v>11</v>
      </c>
      <c r="X116" s="5">
        <v>10</v>
      </c>
      <c r="Y116" s="5">
        <v>21</v>
      </c>
      <c r="Z116" s="5">
        <v>1</v>
      </c>
      <c r="AA116" s="5">
        <v>21</v>
      </c>
      <c r="AB116" s="5">
        <v>9</v>
      </c>
      <c r="AC116" s="5">
        <v>30</v>
      </c>
      <c r="AD116" s="5">
        <v>1</v>
      </c>
      <c r="AE116" s="5">
        <v>12</v>
      </c>
      <c r="AF116" s="5">
        <v>9</v>
      </c>
      <c r="AG116" s="5">
        <v>21</v>
      </c>
      <c r="AH116" s="5">
        <v>1</v>
      </c>
      <c r="AI116" s="5">
        <v>6</v>
      </c>
      <c r="AJ116" s="5">
        <v>8</v>
      </c>
      <c r="AK116" s="5">
        <v>14</v>
      </c>
      <c r="AL116" s="5">
        <v>1</v>
      </c>
      <c r="AM116" s="5">
        <v>9</v>
      </c>
      <c r="AN116" s="5">
        <v>9</v>
      </c>
      <c r="AO116" s="5">
        <v>18</v>
      </c>
      <c r="AP116" s="5">
        <v>1</v>
      </c>
      <c r="AQ116" s="5">
        <v>8</v>
      </c>
      <c r="AR116" s="5">
        <v>8</v>
      </c>
      <c r="AS116" s="5">
        <v>16</v>
      </c>
      <c r="AT116" s="5">
        <v>1</v>
      </c>
      <c r="AU116" s="7">
        <v>67</v>
      </c>
      <c r="AV116" s="7">
        <v>53</v>
      </c>
      <c r="AW116" s="7">
        <v>120</v>
      </c>
      <c r="AX116" s="7">
        <v>6</v>
      </c>
      <c r="AY116" s="5">
        <v>11</v>
      </c>
      <c r="AZ116" s="5">
        <v>6</v>
      </c>
      <c r="BA116" s="5">
        <v>17</v>
      </c>
      <c r="BB116" s="5">
        <v>1</v>
      </c>
      <c r="BC116" s="5">
        <v>8</v>
      </c>
      <c r="BD116" s="5">
        <v>4</v>
      </c>
      <c r="BE116" s="5">
        <v>12</v>
      </c>
      <c r="BF116" s="5">
        <v>1</v>
      </c>
      <c r="BG116" s="5">
        <v>10</v>
      </c>
      <c r="BH116" s="5">
        <v>8</v>
      </c>
      <c r="BI116" s="5">
        <v>18</v>
      </c>
      <c r="BJ116" s="5">
        <v>1</v>
      </c>
      <c r="BK116" s="7">
        <v>29</v>
      </c>
      <c r="BL116" s="7">
        <v>18</v>
      </c>
      <c r="BM116" s="7">
        <v>47</v>
      </c>
      <c r="BN116" s="7">
        <v>3</v>
      </c>
      <c r="BO116" s="8">
        <v>117</v>
      </c>
      <c r="BP116" s="8">
        <v>90</v>
      </c>
      <c r="BQ116" s="8">
        <v>207</v>
      </c>
      <c r="BR116" s="8">
        <v>12</v>
      </c>
    </row>
    <row r="117" spans="1:70" x14ac:dyDescent="0.35">
      <c r="A117" s="5">
        <v>114</v>
      </c>
      <c r="B117" s="5" t="s">
        <v>413</v>
      </c>
      <c r="C117" s="5">
        <v>62020132</v>
      </c>
      <c r="D117" s="4" t="s">
        <v>210</v>
      </c>
      <c r="E117" s="4" t="s">
        <v>605</v>
      </c>
      <c r="F117" s="4" t="s">
        <v>547</v>
      </c>
      <c r="G117" s="5">
        <v>3</v>
      </c>
      <c r="H117" s="5">
        <v>2</v>
      </c>
      <c r="I117" s="5">
        <v>5</v>
      </c>
      <c r="J117" s="5">
        <v>1</v>
      </c>
      <c r="K117" s="5">
        <v>5</v>
      </c>
      <c r="L117" s="5">
        <v>3</v>
      </c>
      <c r="M117" s="5">
        <v>8</v>
      </c>
      <c r="N117" s="5">
        <v>1</v>
      </c>
      <c r="O117" s="5">
        <v>5</v>
      </c>
      <c r="P117" s="5">
        <v>2</v>
      </c>
      <c r="Q117" s="5">
        <v>7</v>
      </c>
      <c r="R117" s="5">
        <v>1</v>
      </c>
      <c r="S117" s="7">
        <v>13</v>
      </c>
      <c r="T117" s="7">
        <v>7</v>
      </c>
      <c r="U117" s="7">
        <v>20</v>
      </c>
      <c r="V117" s="7">
        <v>3</v>
      </c>
      <c r="W117" s="5">
        <v>5</v>
      </c>
      <c r="X117" s="5">
        <v>4</v>
      </c>
      <c r="Y117" s="5">
        <v>9</v>
      </c>
      <c r="Z117" s="5">
        <v>1</v>
      </c>
      <c r="AA117" s="5">
        <v>3</v>
      </c>
      <c r="AB117" s="5">
        <v>3</v>
      </c>
      <c r="AC117" s="5">
        <v>6</v>
      </c>
      <c r="AD117" s="5">
        <v>1</v>
      </c>
      <c r="AE117" s="5">
        <v>2</v>
      </c>
      <c r="AF117" s="5">
        <v>3</v>
      </c>
      <c r="AG117" s="5">
        <v>5</v>
      </c>
      <c r="AH117" s="5">
        <v>1</v>
      </c>
      <c r="AI117" s="5">
        <v>3</v>
      </c>
      <c r="AJ117" s="5">
        <v>0</v>
      </c>
      <c r="AK117" s="5">
        <v>3</v>
      </c>
      <c r="AL117" s="5">
        <v>1</v>
      </c>
      <c r="AM117" s="5">
        <v>2</v>
      </c>
      <c r="AN117" s="5">
        <v>2</v>
      </c>
      <c r="AO117" s="5">
        <v>4</v>
      </c>
      <c r="AP117" s="5">
        <v>1</v>
      </c>
      <c r="AQ117" s="5">
        <v>1</v>
      </c>
      <c r="AR117" s="5">
        <v>3</v>
      </c>
      <c r="AS117" s="5">
        <v>4</v>
      </c>
      <c r="AT117" s="5">
        <v>1</v>
      </c>
      <c r="AU117" s="7">
        <v>16</v>
      </c>
      <c r="AV117" s="7">
        <v>15</v>
      </c>
      <c r="AW117" s="7">
        <v>31</v>
      </c>
      <c r="AX117" s="7">
        <v>6</v>
      </c>
      <c r="AY117" s="5">
        <v>0</v>
      </c>
      <c r="AZ117" s="5">
        <v>0</v>
      </c>
      <c r="BA117" s="5">
        <v>0</v>
      </c>
      <c r="BB117" s="5">
        <v>0</v>
      </c>
      <c r="BC117" s="5">
        <v>0</v>
      </c>
      <c r="BD117" s="5">
        <v>0</v>
      </c>
      <c r="BE117" s="5">
        <v>0</v>
      </c>
      <c r="BF117" s="5">
        <v>0</v>
      </c>
      <c r="BG117" s="5">
        <v>0</v>
      </c>
      <c r="BH117" s="5">
        <v>0</v>
      </c>
      <c r="BI117" s="5">
        <v>0</v>
      </c>
      <c r="BJ117" s="5">
        <v>0</v>
      </c>
      <c r="BK117" s="7">
        <v>0</v>
      </c>
      <c r="BL117" s="7">
        <v>0</v>
      </c>
      <c r="BM117" s="7">
        <v>0</v>
      </c>
      <c r="BN117" s="7">
        <v>0</v>
      </c>
      <c r="BO117" s="8">
        <v>29</v>
      </c>
      <c r="BP117" s="8">
        <v>22</v>
      </c>
      <c r="BQ117" s="8">
        <v>51</v>
      </c>
      <c r="BR117" s="8">
        <v>9</v>
      </c>
    </row>
    <row r="118" spans="1:70" x14ac:dyDescent="0.35">
      <c r="A118" s="5">
        <v>115</v>
      </c>
      <c r="B118" s="5" t="s">
        <v>414</v>
      </c>
      <c r="C118" s="5">
        <v>62020133</v>
      </c>
      <c r="D118" s="4" t="s">
        <v>606</v>
      </c>
      <c r="E118" s="4" t="s">
        <v>605</v>
      </c>
      <c r="F118" s="4" t="s">
        <v>547</v>
      </c>
      <c r="G118" s="5">
        <v>5</v>
      </c>
      <c r="H118" s="5">
        <v>2</v>
      </c>
      <c r="I118" s="5">
        <v>7</v>
      </c>
      <c r="J118" s="5">
        <v>1</v>
      </c>
      <c r="K118" s="5">
        <v>8</v>
      </c>
      <c r="L118" s="5">
        <v>7</v>
      </c>
      <c r="M118" s="5">
        <v>15</v>
      </c>
      <c r="N118" s="5">
        <v>1</v>
      </c>
      <c r="O118" s="5">
        <v>8</v>
      </c>
      <c r="P118" s="5">
        <v>5</v>
      </c>
      <c r="Q118" s="5">
        <v>13</v>
      </c>
      <c r="R118" s="5">
        <v>1</v>
      </c>
      <c r="S118" s="7">
        <v>21</v>
      </c>
      <c r="T118" s="7">
        <v>14</v>
      </c>
      <c r="U118" s="7">
        <v>35</v>
      </c>
      <c r="V118" s="7">
        <v>3</v>
      </c>
      <c r="W118" s="5">
        <v>7</v>
      </c>
      <c r="X118" s="5">
        <v>10</v>
      </c>
      <c r="Y118" s="5">
        <v>17</v>
      </c>
      <c r="Z118" s="5">
        <v>1</v>
      </c>
      <c r="AA118" s="5">
        <v>15</v>
      </c>
      <c r="AB118" s="5">
        <v>10</v>
      </c>
      <c r="AC118" s="5">
        <v>25</v>
      </c>
      <c r="AD118" s="5">
        <v>1</v>
      </c>
      <c r="AE118" s="5">
        <v>19</v>
      </c>
      <c r="AF118" s="5">
        <v>9</v>
      </c>
      <c r="AG118" s="5">
        <v>28</v>
      </c>
      <c r="AH118" s="5">
        <v>1</v>
      </c>
      <c r="AI118" s="5">
        <v>21</v>
      </c>
      <c r="AJ118" s="5">
        <v>14</v>
      </c>
      <c r="AK118" s="5">
        <v>35</v>
      </c>
      <c r="AL118" s="5">
        <v>1</v>
      </c>
      <c r="AM118" s="5">
        <v>17</v>
      </c>
      <c r="AN118" s="5">
        <v>9</v>
      </c>
      <c r="AO118" s="5">
        <v>26</v>
      </c>
      <c r="AP118" s="5">
        <v>1</v>
      </c>
      <c r="AQ118" s="5">
        <v>8</v>
      </c>
      <c r="AR118" s="5">
        <v>11</v>
      </c>
      <c r="AS118" s="5">
        <v>19</v>
      </c>
      <c r="AT118" s="5">
        <v>1</v>
      </c>
      <c r="AU118" s="7">
        <v>87</v>
      </c>
      <c r="AV118" s="7">
        <v>63</v>
      </c>
      <c r="AW118" s="7">
        <v>150</v>
      </c>
      <c r="AX118" s="7">
        <v>6</v>
      </c>
      <c r="AY118" s="5">
        <v>0</v>
      </c>
      <c r="AZ118" s="5">
        <v>0</v>
      </c>
      <c r="BA118" s="5">
        <v>0</v>
      </c>
      <c r="BB118" s="5">
        <v>0</v>
      </c>
      <c r="BC118" s="5">
        <v>0</v>
      </c>
      <c r="BD118" s="5">
        <v>0</v>
      </c>
      <c r="BE118" s="5">
        <v>0</v>
      </c>
      <c r="BF118" s="5">
        <v>0</v>
      </c>
      <c r="BG118" s="5">
        <v>0</v>
      </c>
      <c r="BH118" s="5">
        <v>0</v>
      </c>
      <c r="BI118" s="5">
        <v>0</v>
      </c>
      <c r="BJ118" s="5">
        <v>0</v>
      </c>
      <c r="BK118" s="7">
        <v>0</v>
      </c>
      <c r="BL118" s="7">
        <v>0</v>
      </c>
      <c r="BM118" s="7">
        <v>0</v>
      </c>
      <c r="BN118" s="7">
        <v>0</v>
      </c>
      <c r="BO118" s="8">
        <v>108</v>
      </c>
      <c r="BP118" s="8">
        <v>77</v>
      </c>
      <c r="BQ118" s="8">
        <v>185</v>
      </c>
      <c r="BR118" s="8">
        <v>9</v>
      </c>
    </row>
    <row r="119" spans="1:70" x14ac:dyDescent="0.35">
      <c r="A119" s="5">
        <v>116</v>
      </c>
      <c r="B119" s="5" t="s">
        <v>415</v>
      </c>
      <c r="C119" s="5">
        <v>62020134</v>
      </c>
      <c r="D119" s="4" t="s">
        <v>211</v>
      </c>
      <c r="E119" s="4" t="s">
        <v>605</v>
      </c>
      <c r="F119" s="4" t="s">
        <v>547</v>
      </c>
      <c r="G119" s="5">
        <v>4</v>
      </c>
      <c r="H119" s="5">
        <v>2</v>
      </c>
      <c r="I119" s="5">
        <v>6</v>
      </c>
      <c r="J119" s="5">
        <v>1</v>
      </c>
      <c r="K119" s="5">
        <v>3</v>
      </c>
      <c r="L119" s="5">
        <v>4</v>
      </c>
      <c r="M119" s="5">
        <v>7</v>
      </c>
      <c r="N119" s="5">
        <v>1</v>
      </c>
      <c r="O119" s="5">
        <v>2</v>
      </c>
      <c r="P119" s="5">
        <v>4</v>
      </c>
      <c r="Q119" s="5">
        <v>6</v>
      </c>
      <c r="R119" s="5">
        <v>1</v>
      </c>
      <c r="S119" s="7">
        <v>9</v>
      </c>
      <c r="T119" s="7">
        <v>10</v>
      </c>
      <c r="U119" s="7">
        <v>19</v>
      </c>
      <c r="V119" s="7">
        <v>3</v>
      </c>
      <c r="W119" s="5">
        <v>2</v>
      </c>
      <c r="X119" s="5">
        <v>3</v>
      </c>
      <c r="Y119" s="5">
        <v>5</v>
      </c>
      <c r="Z119" s="5">
        <v>1</v>
      </c>
      <c r="AA119" s="5">
        <v>9</v>
      </c>
      <c r="AB119" s="5">
        <v>2</v>
      </c>
      <c r="AC119" s="5">
        <v>11</v>
      </c>
      <c r="AD119" s="5">
        <v>1</v>
      </c>
      <c r="AE119" s="5">
        <v>2</v>
      </c>
      <c r="AF119" s="5">
        <v>4</v>
      </c>
      <c r="AG119" s="5">
        <v>6</v>
      </c>
      <c r="AH119" s="5">
        <v>1</v>
      </c>
      <c r="AI119" s="5">
        <v>2</v>
      </c>
      <c r="AJ119" s="5">
        <v>4</v>
      </c>
      <c r="AK119" s="5">
        <v>6</v>
      </c>
      <c r="AL119" s="5">
        <v>1</v>
      </c>
      <c r="AM119" s="5">
        <v>4</v>
      </c>
      <c r="AN119" s="5">
        <v>6</v>
      </c>
      <c r="AO119" s="5">
        <v>10</v>
      </c>
      <c r="AP119" s="5">
        <v>1</v>
      </c>
      <c r="AQ119" s="5">
        <v>9</v>
      </c>
      <c r="AR119" s="5">
        <v>7</v>
      </c>
      <c r="AS119" s="5">
        <v>16</v>
      </c>
      <c r="AT119" s="5">
        <v>1</v>
      </c>
      <c r="AU119" s="7">
        <v>28</v>
      </c>
      <c r="AV119" s="7">
        <v>26</v>
      </c>
      <c r="AW119" s="7">
        <v>54</v>
      </c>
      <c r="AX119" s="7">
        <v>6</v>
      </c>
      <c r="AY119" s="5">
        <v>0</v>
      </c>
      <c r="AZ119" s="5">
        <v>0</v>
      </c>
      <c r="BA119" s="5">
        <v>0</v>
      </c>
      <c r="BB119" s="5">
        <v>0</v>
      </c>
      <c r="BC119" s="5">
        <v>0</v>
      </c>
      <c r="BD119" s="5">
        <v>0</v>
      </c>
      <c r="BE119" s="5">
        <v>0</v>
      </c>
      <c r="BF119" s="5">
        <v>0</v>
      </c>
      <c r="BG119" s="5">
        <v>0</v>
      </c>
      <c r="BH119" s="5">
        <v>0</v>
      </c>
      <c r="BI119" s="5">
        <v>0</v>
      </c>
      <c r="BJ119" s="5">
        <v>0</v>
      </c>
      <c r="BK119" s="7">
        <v>0</v>
      </c>
      <c r="BL119" s="7">
        <v>0</v>
      </c>
      <c r="BM119" s="7">
        <v>0</v>
      </c>
      <c r="BN119" s="7">
        <v>0</v>
      </c>
      <c r="BO119" s="8">
        <v>37</v>
      </c>
      <c r="BP119" s="8">
        <v>36</v>
      </c>
      <c r="BQ119" s="8">
        <v>73</v>
      </c>
      <c r="BR119" s="8">
        <v>9</v>
      </c>
    </row>
    <row r="120" spans="1:70" x14ac:dyDescent="0.35">
      <c r="A120" s="5">
        <v>117</v>
      </c>
      <c r="B120" s="5" t="s">
        <v>416</v>
      </c>
      <c r="C120" s="5">
        <v>62020136</v>
      </c>
      <c r="D120" s="4" t="s">
        <v>212</v>
      </c>
      <c r="E120" s="4" t="s">
        <v>605</v>
      </c>
      <c r="F120" s="4" t="s">
        <v>547</v>
      </c>
      <c r="G120" s="5">
        <v>3</v>
      </c>
      <c r="H120" s="5">
        <v>6</v>
      </c>
      <c r="I120" s="5">
        <v>9</v>
      </c>
      <c r="J120" s="5">
        <v>1</v>
      </c>
      <c r="K120" s="5">
        <v>1</v>
      </c>
      <c r="L120" s="5">
        <v>1</v>
      </c>
      <c r="M120" s="5">
        <v>2</v>
      </c>
      <c r="N120" s="5">
        <v>1</v>
      </c>
      <c r="O120" s="5">
        <v>4</v>
      </c>
      <c r="P120" s="5">
        <v>1</v>
      </c>
      <c r="Q120" s="5">
        <v>5</v>
      </c>
      <c r="R120" s="5">
        <v>1</v>
      </c>
      <c r="S120" s="7">
        <v>8</v>
      </c>
      <c r="T120" s="7">
        <v>8</v>
      </c>
      <c r="U120" s="7">
        <v>16</v>
      </c>
      <c r="V120" s="7">
        <v>3</v>
      </c>
      <c r="W120" s="5">
        <v>9</v>
      </c>
      <c r="X120" s="5">
        <v>1</v>
      </c>
      <c r="Y120" s="5">
        <v>10</v>
      </c>
      <c r="Z120" s="5">
        <v>1</v>
      </c>
      <c r="AA120" s="5">
        <v>5</v>
      </c>
      <c r="AB120" s="5">
        <v>3</v>
      </c>
      <c r="AC120" s="5">
        <v>8</v>
      </c>
      <c r="AD120" s="5">
        <v>1</v>
      </c>
      <c r="AE120" s="5">
        <v>0</v>
      </c>
      <c r="AF120" s="5">
        <v>1</v>
      </c>
      <c r="AG120" s="5">
        <v>1</v>
      </c>
      <c r="AH120" s="5">
        <v>1</v>
      </c>
      <c r="AI120" s="5">
        <v>3</v>
      </c>
      <c r="AJ120" s="5">
        <v>3</v>
      </c>
      <c r="AK120" s="5">
        <v>6</v>
      </c>
      <c r="AL120" s="5">
        <v>1</v>
      </c>
      <c r="AM120" s="5">
        <v>1</v>
      </c>
      <c r="AN120" s="5">
        <v>1</v>
      </c>
      <c r="AO120" s="5">
        <v>2</v>
      </c>
      <c r="AP120" s="5">
        <v>1</v>
      </c>
      <c r="AQ120" s="5">
        <v>3</v>
      </c>
      <c r="AR120" s="5">
        <v>0</v>
      </c>
      <c r="AS120" s="5">
        <v>3</v>
      </c>
      <c r="AT120" s="5">
        <v>1</v>
      </c>
      <c r="AU120" s="7">
        <v>21</v>
      </c>
      <c r="AV120" s="7">
        <v>9</v>
      </c>
      <c r="AW120" s="7">
        <v>30</v>
      </c>
      <c r="AX120" s="7">
        <v>6</v>
      </c>
      <c r="AY120" s="5">
        <v>0</v>
      </c>
      <c r="AZ120" s="5">
        <v>0</v>
      </c>
      <c r="BA120" s="5"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v>0</v>
      </c>
      <c r="BH120" s="5">
        <v>0</v>
      </c>
      <c r="BI120" s="5">
        <v>0</v>
      </c>
      <c r="BJ120" s="5">
        <v>0</v>
      </c>
      <c r="BK120" s="7">
        <v>0</v>
      </c>
      <c r="BL120" s="7">
        <v>0</v>
      </c>
      <c r="BM120" s="7">
        <v>0</v>
      </c>
      <c r="BN120" s="7">
        <v>0</v>
      </c>
      <c r="BO120" s="8">
        <v>29</v>
      </c>
      <c r="BP120" s="8">
        <v>17</v>
      </c>
      <c r="BQ120" s="8">
        <v>46</v>
      </c>
      <c r="BR120" s="8">
        <v>9</v>
      </c>
    </row>
    <row r="121" spans="1:70" x14ac:dyDescent="0.35">
      <c r="A121" s="5">
        <v>118</v>
      </c>
      <c r="B121" s="5" t="s">
        <v>417</v>
      </c>
      <c r="C121" s="5">
        <v>62020137</v>
      </c>
      <c r="D121" s="4" t="s">
        <v>213</v>
      </c>
      <c r="E121" s="4" t="s">
        <v>605</v>
      </c>
      <c r="F121" s="4" t="s">
        <v>547</v>
      </c>
      <c r="G121" s="5">
        <v>0</v>
      </c>
      <c r="H121" s="5">
        <v>0</v>
      </c>
      <c r="I121" s="5">
        <v>0</v>
      </c>
      <c r="J121" s="5">
        <v>0</v>
      </c>
      <c r="K121" s="5">
        <v>3</v>
      </c>
      <c r="L121" s="5">
        <v>4</v>
      </c>
      <c r="M121" s="5">
        <v>7</v>
      </c>
      <c r="N121" s="5">
        <v>1</v>
      </c>
      <c r="O121" s="5">
        <v>2</v>
      </c>
      <c r="P121" s="5">
        <v>0</v>
      </c>
      <c r="Q121" s="5">
        <v>2</v>
      </c>
      <c r="R121" s="5">
        <v>1</v>
      </c>
      <c r="S121" s="7">
        <v>5</v>
      </c>
      <c r="T121" s="7">
        <v>4</v>
      </c>
      <c r="U121" s="7">
        <v>9</v>
      </c>
      <c r="V121" s="7">
        <v>2</v>
      </c>
      <c r="W121" s="5">
        <v>0</v>
      </c>
      <c r="X121" s="5">
        <v>1</v>
      </c>
      <c r="Y121" s="5">
        <v>1</v>
      </c>
      <c r="Z121" s="5">
        <v>1</v>
      </c>
      <c r="AA121" s="5">
        <v>1</v>
      </c>
      <c r="AB121" s="5">
        <v>1</v>
      </c>
      <c r="AC121" s="5">
        <v>2</v>
      </c>
      <c r="AD121" s="5">
        <v>1</v>
      </c>
      <c r="AE121" s="5">
        <v>4</v>
      </c>
      <c r="AF121" s="5">
        <v>2</v>
      </c>
      <c r="AG121" s="5">
        <v>6</v>
      </c>
      <c r="AH121" s="5">
        <v>1</v>
      </c>
      <c r="AI121" s="5">
        <v>2</v>
      </c>
      <c r="AJ121" s="5">
        <v>4</v>
      </c>
      <c r="AK121" s="5">
        <v>6</v>
      </c>
      <c r="AL121" s="5">
        <v>1</v>
      </c>
      <c r="AM121" s="5">
        <v>7</v>
      </c>
      <c r="AN121" s="5">
        <v>3</v>
      </c>
      <c r="AO121" s="5">
        <v>10</v>
      </c>
      <c r="AP121" s="5">
        <v>1</v>
      </c>
      <c r="AQ121" s="5">
        <v>4</v>
      </c>
      <c r="AR121" s="5">
        <v>7</v>
      </c>
      <c r="AS121" s="5">
        <v>11</v>
      </c>
      <c r="AT121" s="5">
        <v>1</v>
      </c>
      <c r="AU121" s="7">
        <v>18</v>
      </c>
      <c r="AV121" s="7">
        <v>18</v>
      </c>
      <c r="AW121" s="7">
        <v>36</v>
      </c>
      <c r="AX121" s="7">
        <v>6</v>
      </c>
      <c r="AY121" s="5">
        <v>0</v>
      </c>
      <c r="AZ121" s="5">
        <v>0</v>
      </c>
      <c r="BA121" s="5">
        <v>0</v>
      </c>
      <c r="BB121" s="5">
        <v>0</v>
      </c>
      <c r="BC121" s="5">
        <v>0</v>
      </c>
      <c r="BD121" s="5">
        <v>0</v>
      </c>
      <c r="BE121" s="5">
        <v>0</v>
      </c>
      <c r="BF121" s="5">
        <v>0</v>
      </c>
      <c r="BG121" s="5">
        <v>0</v>
      </c>
      <c r="BH121" s="5">
        <v>0</v>
      </c>
      <c r="BI121" s="5">
        <v>0</v>
      </c>
      <c r="BJ121" s="5">
        <v>0</v>
      </c>
      <c r="BK121" s="7">
        <v>0</v>
      </c>
      <c r="BL121" s="7">
        <v>0</v>
      </c>
      <c r="BM121" s="7">
        <v>0</v>
      </c>
      <c r="BN121" s="7">
        <v>0</v>
      </c>
      <c r="BO121" s="8">
        <v>23</v>
      </c>
      <c r="BP121" s="8">
        <v>22</v>
      </c>
      <c r="BQ121" s="8">
        <v>45</v>
      </c>
      <c r="BR121" s="8">
        <v>8</v>
      </c>
    </row>
    <row r="122" spans="1:70" x14ac:dyDescent="0.35">
      <c r="A122" s="5">
        <v>119</v>
      </c>
      <c r="B122" s="5" t="s">
        <v>418</v>
      </c>
      <c r="C122" s="5">
        <v>62020138</v>
      </c>
      <c r="D122" s="4" t="s">
        <v>214</v>
      </c>
      <c r="E122" s="4" t="s">
        <v>607</v>
      </c>
      <c r="F122" s="4" t="s">
        <v>547</v>
      </c>
      <c r="G122" s="5">
        <v>0</v>
      </c>
      <c r="H122" s="5">
        <v>0</v>
      </c>
      <c r="I122" s="5">
        <v>0</v>
      </c>
      <c r="J122" s="5">
        <v>0</v>
      </c>
      <c r="K122" s="5">
        <v>6</v>
      </c>
      <c r="L122" s="5">
        <v>11</v>
      </c>
      <c r="M122" s="5">
        <v>17</v>
      </c>
      <c r="N122" s="5">
        <v>1</v>
      </c>
      <c r="O122" s="5">
        <v>6</v>
      </c>
      <c r="P122" s="5">
        <v>9</v>
      </c>
      <c r="Q122" s="5">
        <v>15</v>
      </c>
      <c r="R122" s="5">
        <v>1</v>
      </c>
      <c r="S122" s="7">
        <v>12</v>
      </c>
      <c r="T122" s="7">
        <v>20</v>
      </c>
      <c r="U122" s="7">
        <v>32</v>
      </c>
      <c r="V122" s="7">
        <v>2</v>
      </c>
      <c r="W122" s="5">
        <v>13</v>
      </c>
      <c r="X122" s="5">
        <v>9</v>
      </c>
      <c r="Y122" s="5">
        <v>22</v>
      </c>
      <c r="Z122" s="5">
        <v>1</v>
      </c>
      <c r="AA122" s="5">
        <v>12</v>
      </c>
      <c r="AB122" s="5">
        <v>4</v>
      </c>
      <c r="AC122" s="5">
        <v>16</v>
      </c>
      <c r="AD122" s="5">
        <v>1</v>
      </c>
      <c r="AE122" s="5">
        <v>13</v>
      </c>
      <c r="AF122" s="5">
        <v>7</v>
      </c>
      <c r="AG122" s="5">
        <v>20</v>
      </c>
      <c r="AH122" s="5">
        <v>1</v>
      </c>
      <c r="AI122" s="5">
        <v>8</v>
      </c>
      <c r="AJ122" s="5">
        <v>10</v>
      </c>
      <c r="AK122" s="5">
        <v>18</v>
      </c>
      <c r="AL122" s="5">
        <v>1</v>
      </c>
      <c r="AM122" s="5">
        <v>15</v>
      </c>
      <c r="AN122" s="5">
        <v>14</v>
      </c>
      <c r="AO122" s="5">
        <v>29</v>
      </c>
      <c r="AP122" s="5">
        <v>1</v>
      </c>
      <c r="AQ122" s="5">
        <v>15</v>
      </c>
      <c r="AR122" s="5">
        <v>15</v>
      </c>
      <c r="AS122" s="5">
        <v>30</v>
      </c>
      <c r="AT122" s="5">
        <v>1</v>
      </c>
      <c r="AU122" s="7">
        <v>76</v>
      </c>
      <c r="AV122" s="7">
        <v>59</v>
      </c>
      <c r="AW122" s="7">
        <v>135</v>
      </c>
      <c r="AX122" s="7">
        <v>6</v>
      </c>
      <c r="AY122" s="5">
        <v>0</v>
      </c>
      <c r="AZ122" s="5">
        <v>0</v>
      </c>
      <c r="BA122" s="5">
        <v>0</v>
      </c>
      <c r="BB122" s="5">
        <v>0</v>
      </c>
      <c r="BC122" s="5">
        <v>0</v>
      </c>
      <c r="BD122" s="5">
        <v>0</v>
      </c>
      <c r="BE122" s="5">
        <v>0</v>
      </c>
      <c r="BF122" s="5">
        <v>0</v>
      </c>
      <c r="BG122" s="5">
        <v>0</v>
      </c>
      <c r="BH122" s="5">
        <v>0</v>
      </c>
      <c r="BI122" s="5">
        <v>0</v>
      </c>
      <c r="BJ122" s="5">
        <v>0</v>
      </c>
      <c r="BK122" s="7">
        <v>0</v>
      </c>
      <c r="BL122" s="7">
        <v>0</v>
      </c>
      <c r="BM122" s="7">
        <v>0</v>
      </c>
      <c r="BN122" s="7">
        <v>0</v>
      </c>
      <c r="BO122" s="8">
        <v>88</v>
      </c>
      <c r="BP122" s="8">
        <v>79</v>
      </c>
      <c r="BQ122" s="8">
        <v>167</v>
      </c>
      <c r="BR122" s="8">
        <v>8</v>
      </c>
    </row>
    <row r="123" spans="1:70" x14ac:dyDescent="0.35">
      <c r="A123" s="5">
        <v>120</v>
      </c>
      <c r="B123" s="5" t="s">
        <v>419</v>
      </c>
      <c r="C123" s="5">
        <v>62020139</v>
      </c>
      <c r="D123" s="4" t="s">
        <v>215</v>
      </c>
      <c r="E123" s="4" t="s">
        <v>607</v>
      </c>
      <c r="F123" s="4" t="s">
        <v>547</v>
      </c>
      <c r="G123" s="5">
        <v>0</v>
      </c>
      <c r="H123" s="5">
        <v>0</v>
      </c>
      <c r="I123" s="5">
        <v>0</v>
      </c>
      <c r="J123" s="5">
        <v>0</v>
      </c>
      <c r="K123" s="5">
        <v>5</v>
      </c>
      <c r="L123" s="5">
        <v>2</v>
      </c>
      <c r="M123" s="5">
        <v>7</v>
      </c>
      <c r="N123" s="5">
        <v>1</v>
      </c>
      <c r="O123" s="5">
        <v>6</v>
      </c>
      <c r="P123" s="5">
        <v>2</v>
      </c>
      <c r="Q123" s="5">
        <v>8</v>
      </c>
      <c r="R123" s="5">
        <v>1</v>
      </c>
      <c r="S123" s="7">
        <v>11</v>
      </c>
      <c r="T123" s="7">
        <v>4</v>
      </c>
      <c r="U123" s="7">
        <v>15</v>
      </c>
      <c r="V123" s="7">
        <v>2</v>
      </c>
      <c r="W123" s="5">
        <v>7</v>
      </c>
      <c r="X123" s="5">
        <v>8</v>
      </c>
      <c r="Y123" s="5">
        <v>15</v>
      </c>
      <c r="Z123" s="5">
        <v>1</v>
      </c>
      <c r="AA123" s="5">
        <v>2</v>
      </c>
      <c r="AB123" s="5">
        <v>3</v>
      </c>
      <c r="AC123" s="5">
        <v>5</v>
      </c>
      <c r="AD123" s="5">
        <v>1</v>
      </c>
      <c r="AE123" s="5">
        <v>4</v>
      </c>
      <c r="AF123" s="5">
        <v>5</v>
      </c>
      <c r="AG123" s="5">
        <v>9</v>
      </c>
      <c r="AH123" s="5">
        <v>1</v>
      </c>
      <c r="AI123" s="5">
        <v>11</v>
      </c>
      <c r="AJ123" s="5">
        <v>1</v>
      </c>
      <c r="AK123" s="5">
        <v>12</v>
      </c>
      <c r="AL123" s="5">
        <v>1</v>
      </c>
      <c r="AM123" s="5">
        <v>4</v>
      </c>
      <c r="AN123" s="5">
        <v>5</v>
      </c>
      <c r="AO123" s="5">
        <v>9</v>
      </c>
      <c r="AP123" s="5">
        <v>1</v>
      </c>
      <c r="AQ123" s="5">
        <v>12</v>
      </c>
      <c r="AR123" s="5">
        <v>8</v>
      </c>
      <c r="AS123" s="5">
        <v>20</v>
      </c>
      <c r="AT123" s="5">
        <v>1</v>
      </c>
      <c r="AU123" s="7">
        <v>40</v>
      </c>
      <c r="AV123" s="7">
        <v>30</v>
      </c>
      <c r="AW123" s="7">
        <v>70</v>
      </c>
      <c r="AX123" s="7">
        <v>6</v>
      </c>
      <c r="AY123" s="5">
        <v>0</v>
      </c>
      <c r="AZ123" s="5">
        <v>0</v>
      </c>
      <c r="BA123" s="5">
        <v>0</v>
      </c>
      <c r="BB123" s="5">
        <v>0</v>
      </c>
      <c r="BC123" s="5">
        <v>0</v>
      </c>
      <c r="BD123" s="5">
        <v>0</v>
      </c>
      <c r="BE123" s="5">
        <v>0</v>
      </c>
      <c r="BF123" s="5">
        <v>0</v>
      </c>
      <c r="BG123" s="5">
        <v>0</v>
      </c>
      <c r="BH123" s="5">
        <v>0</v>
      </c>
      <c r="BI123" s="5">
        <v>0</v>
      </c>
      <c r="BJ123" s="5">
        <v>0</v>
      </c>
      <c r="BK123" s="7">
        <v>0</v>
      </c>
      <c r="BL123" s="7">
        <v>0</v>
      </c>
      <c r="BM123" s="7">
        <v>0</v>
      </c>
      <c r="BN123" s="7">
        <v>0</v>
      </c>
      <c r="BO123" s="8">
        <v>51</v>
      </c>
      <c r="BP123" s="8">
        <v>34</v>
      </c>
      <c r="BQ123" s="8">
        <v>85</v>
      </c>
      <c r="BR123" s="8">
        <v>8</v>
      </c>
    </row>
    <row r="124" spans="1:70" x14ac:dyDescent="0.35">
      <c r="A124" s="5">
        <v>121</v>
      </c>
      <c r="B124" s="5" t="s">
        <v>420</v>
      </c>
      <c r="C124" s="5">
        <v>62020140</v>
      </c>
      <c r="D124" s="4" t="s">
        <v>216</v>
      </c>
      <c r="E124" s="4" t="s">
        <v>607</v>
      </c>
      <c r="F124" s="4" t="s">
        <v>547</v>
      </c>
      <c r="G124" s="5">
        <v>2</v>
      </c>
      <c r="H124" s="5">
        <v>0</v>
      </c>
      <c r="I124" s="5">
        <v>2</v>
      </c>
      <c r="J124" s="5">
        <v>1</v>
      </c>
      <c r="K124" s="5">
        <v>2</v>
      </c>
      <c r="L124" s="5">
        <v>2</v>
      </c>
      <c r="M124" s="5">
        <v>4</v>
      </c>
      <c r="N124" s="5">
        <v>1</v>
      </c>
      <c r="O124" s="5">
        <v>2</v>
      </c>
      <c r="P124" s="5">
        <v>2</v>
      </c>
      <c r="Q124" s="5">
        <v>4</v>
      </c>
      <c r="R124" s="5">
        <v>1</v>
      </c>
      <c r="S124" s="7">
        <v>6</v>
      </c>
      <c r="T124" s="7">
        <v>4</v>
      </c>
      <c r="U124" s="7">
        <v>10</v>
      </c>
      <c r="V124" s="7">
        <v>3</v>
      </c>
      <c r="W124" s="5">
        <v>3</v>
      </c>
      <c r="X124" s="5">
        <v>3</v>
      </c>
      <c r="Y124" s="5">
        <v>6</v>
      </c>
      <c r="Z124" s="5">
        <v>1</v>
      </c>
      <c r="AA124" s="5">
        <v>3</v>
      </c>
      <c r="AB124" s="5">
        <v>2</v>
      </c>
      <c r="AC124" s="5">
        <v>5</v>
      </c>
      <c r="AD124" s="5">
        <v>1</v>
      </c>
      <c r="AE124" s="5">
        <v>3</v>
      </c>
      <c r="AF124" s="5">
        <v>2</v>
      </c>
      <c r="AG124" s="5">
        <v>5</v>
      </c>
      <c r="AH124" s="5">
        <v>1</v>
      </c>
      <c r="AI124" s="5">
        <v>2</v>
      </c>
      <c r="AJ124" s="5">
        <v>4</v>
      </c>
      <c r="AK124" s="5">
        <v>6</v>
      </c>
      <c r="AL124" s="5">
        <v>1</v>
      </c>
      <c r="AM124" s="5">
        <v>6</v>
      </c>
      <c r="AN124" s="5">
        <v>3</v>
      </c>
      <c r="AO124" s="5">
        <v>9</v>
      </c>
      <c r="AP124" s="5">
        <v>1</v>
      </c>
      <c r="AQ124" s="5">
        <v>3</v>
      </c>
      <c r="AR124" s="5">
        <v>2</v>
      </c>
      <c r="AS124" s="5">
        <v>5</v>
      </c>
      <c r="AT124" s="5">
        <v>1</v>
      </c>
      <c r="AU124" s="7">
        <v>20</v>
      </c>
      <c r="AV124" s="7">
        <v>16</v>
      </c>
      <c r="AW124" s="7">
        <v>36</v>
      </c>
      <c r="AX124" s="7">
        <v>6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0</v>
      </c>
      <c r="BI124" s="5">
        <v>0</v>
      </c>
      <c r="BJ124" s="5">
        <v>0</v>
      </c>
      <c r="BK124" s="7">
        <v>0</v>
      </c>
      <c r="BL124" s="7">
        <v>0</v>
      </c>
      <c r="BM124" s="7">
        <v>0</v>
      </c>
      <c r="BN124" s="7">
        <v>0</v>
      </c>
      <c r="BO124" s="8">
        <v>26</v>
      </c>
      <c r="BP124" s="8">
        <v>20</v>
      </c>
      <c r="BQ124" s="8">
        <v>46</v>
      </c>
      <c r="BR124" s="8">
        <v>9</v>
      </c>
    </row>
    <row r="125" spans="1:70" x14ac:dyDescent="0.35">
      <c r="A125" s="5">
        <v>122</v>
      </c>
      <c r="B125" s="5" t="s">
        <v>421</v>
      </c>
      <c r="C125" s="5">
        <v>62020141</v>
      </c>
      <c r="D125" s="4" t="s">
        <v>217</v>
      </c>
      <c r="E125" s="4" t="s">
        <v>607</v>
      </c>
      <c r="F125" s="4" t="s">
        <v>547</v>
      </c>
      <c r="G125" s="5">
        <v>1</v>
      </c>
      <c r="H125" s="5">
        <v>2</v>
      </c>
      <c r="I125" s="5">
        <v>3</v>
      </c>
      <c r="J125" s="5">
        <v>1</v>
      </c>
      <c r="K125" s="5">
        <v>2</v>
      </c>
      <c r="L125" s="5">
        <v>1</v>
      </c>
      <c r="M125" s="5">
        <v>3</v>
      </c>
      <c r="N125" s="5">
        <v>1</v>
      </c>
      <c r="O125" s="5">
        <v>0</v>
      </c>
      <c r="P125" s="5">
        <v>3</v>
      </c>
      <c r="Q125" s="5">
        <v>3</v>
      </c>
      <c r="R125" s="5">
        <v>1</v>
      </c>
      <c r="S125" s="7">
        <v>3</v>
      </c>
      <c r="T125" s="7">
        <v>6</v>
      </c>
      <c r="U125" s="7">
        <v>9</v>
      </c>
      <c r="V125" s="7">
        <v>3</v>
      </c>
      <c r="W125" s="5">
        <v>2</v>
      </c>
      <c r="X125" s="5">
        <v>0</v>
      </c>
      <c r="Y125" s="5">
        <v>2</v>
      </c>
      <c r="Z125" s="5">
        <v>1</v>
      </c>
      <c r="AA125" s="5">
        <v>2</v>
      </c>
      <c r="AB125" s="5">
        <v>1</v>
      </c>
      <c r="AC125" s="5">
        <v>3</v>
      </c>
      <c r="AD125" s="5">
        <v>1</v>
      </c>
      <c r="AE125" s="5">
        <v>1</v>
      </c>
      <c r="AF125" s="5">
        <v>3</v>
      </c>
      <c r="AG125" s="5">
        <v>4</v>
      </c>
      <c r="AH125" s="5">
        <v>1</v>
      </c>
      <c r="AI125" s="5">
        <v>2</v>
      </c>
      <c r="AJ125" s="5">
        <v>2</v>
      </c>
      <c r="AK125" s="5">
        <v>4</v>
      </c>
      <c r="AL125" s="5">
        <v>1</v>
      </c>
      <c r="AM125" s="5">
        <v>1</v>
      </c>
      <c r="AN125" s="5">
        <v>1</v>
      </c>
      <c r="AO125" s="5">
        <v>2</v>
      </c>
      <c r="AP125" s="5">
        <v>1</v>
      </c>
      <c r="AQ125" s="5">
        <v>2</v>
      </c>
      <c r="AR125" s="5">
        <v>5</v>
      </c>
      <c r="AS125" s="5">
        <v>7</v>
      </c>
      <c r="AT125" s="5">
        <v>1</v>
      </c>
      <c r="AU125" s="7">
        <v>10</v>
      </c>
      <c r="AV125" s="7">
        <v>12</v>
      </c>
      <c r="AW125" s="7">
        <v>22</v>
      </c>
      <c r="AX125" s="7">
        <v>6</v>
      </c>
      <c r="AY125" s="5">
        <v>0</v>
      </c>
      <c r="AZ125" s="5">
        <v>0</v>
      </c>
      <c r="BA125" s="5">
        <v>0</v>
      </c>
      <c r="BB125" s="5">
        <v>0</v>
      </c>
      <c r="BC125" s="5">
        <v>0</v>
      </c>
      <c r="BD125" s="5">
        <v>0</v>
      </c>
      <c r="BE125" s="5">
        <v>0</v>
      </c>
      <c r="BF125" s="5">
        <v>0</v>
      </c>
      <c r="BG125" s="5">
        <v>0</v>
      </c>
      <c r="BH125" s="5">
        <v>0</v>
      </c>
      <c r="BI125" s="5">
        <v>0</v>
      </c>
      <c r="BJ125" s="5">
        <v>0</v>
      </c>
      <c r="BK125" s="7">
        <v>0</v>
      </c>
      <c r="BL125" s="7">
        <v>0</v>
      </c>
      <c r="BM125" s="7">
        <v>0</v>
      </c>
      <c r="BN125" s="7">
        <v>0</v>
      </c>
      <c r="BO125" s="8">
        <v>13</v>
      </c>
      <c r="BP125" s="8">
        <v>18</v>
      </c>
      <c r="BQ125" s="8">
        <v>31</v>
      </c>
      <c r="BR125" s="8">
        <v>9</v>
      </c>
    </row>
    <row r="126" spans="1:70" x14ac:dyDescent="0.35">
      <c r="A126" s="5">
        <v>123</v>
      </c>
      <c r="B126" s="5" t="s">
        <v>422</v>
      </c>
      <c r="C126" s="5">
        <v>62020143</v>
      </c>
      <c r="D126" s="4" t="s">
        <v>218</v>
      </c>
      <c r="E126" s="4" t="s">
        <v>607</v>
      </c>
      <c r="F126" s="4" t="s">
        <v>547</v>
      </c>
      <c r="G126" s="5">
        <v>0</v>
      </c>
      <c r="H126" s="5">
        <v>0</v>
      </c>
      <c r="I126" s="5">
        <v>0</v>
      </c>
      <c r="J126" s="5">
        <v>0</v>
      </c>
      <c r="K126" s="5">
        <v>6</v>
      </c>
      <c r="L126" s="5">
        <v>8</v>
      </c>
      <c r="M126" s="5">
        <v>14</v>
      </c>
      <c r="N126" s="5">
        <v>1</v>
      </c>
      <c r="O126" s="5">
        <v>3</v>
      </c>
      <c r="P126" s="5">
        <v>8</v>
      </c>
      <c r="Q126" s="5">
        <v>11</v>
      </c>
      <c r="R126" s="5">
        <v>1</v>
      </c>
      <c r="S126" s="7">
        <v>9</v>
      </c>
      <c r="T126" s="7">
        <v>16</v>
      </c>
      <c r="U126" s="7">
        <v>25</v>
      </c>
      <c r="V126" s="7">
        <v>2</v>
      </c>
      <c r="W126" s="5">
        <v>1</v>
      </c>
      <c r="X126" s="5">
        <v>7</v>
      </c>
      <c r="Y126" s="5">
        <v>8</v>
      </c>
      <c r="Z126" s="5">
        <v>1</v>
      </c>
      <c r="AA126" s="5">
        <v>4</v>
      </c>
      <c r="AB126" s="5">
        <v>8</v>
      </c>
      <c r="AC126" s="5">
        <v>12</v>
      </c>
      <c r="AD126" s="5">
        <v>1</v>
      </c>
      <c r="AE126" s="5">
        <v>8</v>
      </c>
      <c r="AF126" s="5">
        <v>8</v>
      </c>
      <c r="AG126" s="5">
        <v>16</v>
      </c>
      <c r="AH126" s="5">
        <v>1</v>
      </c>
      <c r="AI126" s="5">
        <v>2</v>
      </c>
      <c r="AJ126" s="5">
        <v>2</v>
      </c>
      <c r="AK126" s="5">
        <v>4</v>
      </c>
      <c r="AL126" s="5">
        <v>1</v>
      </c>
      <c r="AM126" s="5">
        <v>9</v>
      </c>
      <c r="AN126" s="5">
        <v>9</v>
      </c>
      <c r="AO126" s="5">
        <v>18</v>
      </c>
      <c r="AP126" s="5">
        <v>1</v>
      </c>
      <c r="AQ126" s="5">
        <v>14</v>
      </c>
      <c r="AR126" s="5">
        <v>9</v>
      </c>
      <c r="AS126" s="5">
        <v>23</v>
      </c>
      <c r="AT126" s="5">
        <v>1</v>
      </c>
      <c r="AU126" s="7">
        <v>38</v>
      </c>
      <c r="AV126" s="7">
        <v>43</v>
      </c>
      <c r="AW126" s="7">
        <v>81</v>
      </c>
      <c r="AX126" s="7">
        <v>6</v>
      </c>
      <c r="AY126" s="5">
        <v>0</v>
      </c>
      <c r="AZ126" s="5">
        <v>0</v>
      </c>
      <c r="BA126" s="5">
        <v>0</v>
      </c>
      <c r="BB126" s="5">
        <v>0</v>
      </c>
      <c r="BC126" s="5">
        <v>0</v>
      </c>
      <c r="BD126" s="5">
        <v>0</v>
      </c>
      <c r="BE126" s="5">
        <v>0</v>
      </c>
      <c r="BF126" s="5">
        <v>0</v>
      </c>
      <c r="BG126" s="5">
        <v>0</v>
      </c>
      <c r="BH126" s="5">
        <v>0</v>
      </c>
      <c r="BI126" s="5">
        <v>0</v>
      </c>
      <c r="BJ126" s="5">
        <v>0</v>
      </c>
      <c r="BK126" s="7">
        <v>0</v>
      </c>
      <c r="BL126" s="7">
        <v>0</v>
      </c>
      <c r="BM126" s="7">
        <v>0</v>
      </c>
      <c r="BN126" s="7">
        <v>0</v>
      </c>
      <c r="BO126" s="8">
        <v>47</v>
      </c>
      <c r="BP126" s="8">
        <v>59</v>
      </c>
      <c r="BQ126" s="8">
        <v>106</v>
      </c>
      <c r="BR126" s="8">
        <v>8</v>
      </c>
    </row>
    <row r="127" spans="1:70" x14ac:dyDescent="0.35">
      <c r="A127" s="5">
        <v>124</v>
      </c>
      <c r="B127" s="5" t="s">
        <v>423</v>
      </c>
      <c r="C127" s="5">
        <v>62020144</v>
      </c>
      <c r="D127" s="4" t="s">
        <v>219</v>
      </c>
      <c r="E127" s="4" t="s">
        <v>607</v>
      </c>
      <c r="F127" s="4" t="s">
        <v>547</v>
      </c>
      <c r="G127" s="5">
        <v>2</v>
      </c>
      <c r="H127" s="5">
        <v>1</v>
      </c>
      <c r="I127" s="5">
        <v>3</v>
      </c>
      <c r="J127" s="5">
        <v>1</v>
      </c>
      <c r="K127" s="5">
        <v>3</v>
      </c>
      <c r="L127" s="5">
        <v>6</v>
      </c>
      <c r="M127" s="5">
        <v>9</v>
      </c>
      <c r="N127" s="5">
        <v>1</v>
      </c>
      <c r="O127" s="5">
        <v>4</v>
      </c>
      <c r="P127" s="5">
        <v>2</v>
      </c>
      <c r="Q127" s="5">
        <v>6</v>
      </c>
      <c r="R127" s="5">
        <v>1</v>
      </c>
      <c r="S127" s="7">
        <v>9</v>
      </c>
      <c r="T127" s="7">
        <v>9</v>
      </c>
      <c r="U127" s="7">
        <v>18</v>
      </c>
      <c r="V127" s="7">
        <v>3</v>
      </c>
      <c r="W127" s="5">
        <v>5</v>
      </c>
      <c r="X127" s="5">
        <v>5</v>
      </c>
      <c r="Y127" s="5">
        <v>10</v>
      </c>
      <c r="Z127" s="5">
        <v>1</v>
      </c>
      <c r="AA127" s="5">
        <v>6</v>
      </c>
      <c r="AB127" s="5">
        <v>3</v>
      </c>
      <c r="AC127" s="5">
        <v>9</v>
      </c>
      <c r="AD127" s="5">
        <v>1</v>
      </c>
      <c r="AE127" s="5">
        <v>1</v>
      </c>
      <c r="AF127" s="5">
        <v>3</v>
      </c>
      <c r="AG127" s="5">
        <v>4</v>
      </c>
      <c r="AH127" s="5">
        <v>1</v>
      </c>
      <c r="AI127" s="5">
        <v>6</v>
      </c>
      <c r="AJ127" s="5">
        <v>5</v>
      </c>
      <c r="AK127" s="5">
        <v>11</v>
      </c>
      <c r="AL127" s="5">
        <v>1</v>
      </c>
      <c r="AM127" s="5">
        <v>5</v>
      </c>
      <c r="AN127" s="5">
        <v>4</v>
      </c>
      <c r="AO127" s="5">
        <v>9</v>
      </c>
      <c r="AP127" s="5">
        <v>1</v>
      </c>
      <c r="AQ127" s="5">
        <v>5</v>
      </c>
      <c r="AR127" s="5">
        <v>6</v>
      </c>
      <c r="AS127" s="5">
        <v>11</v>
      </c>
      <c r="AT127" s="5">
        <v>1</v>
      </c>
      <c r="AU127" s="7">
        <v>28</v>
      </c>
      <c r="AV127" s="7">
        <v>26</v>
      </c>
      <c r="AW127" s="7">
        <v>54</v>
      </c>
      <c r="AX127" s="7">
        <v>6</v>
      </c>
      <c r="AY127" s="5">
        <v>8</v>
      </c>
      <c r="AZ127" s="5">
        <v>10</v>
      </c>
      <c r="BA127" s="5">
        <v>18</v>
      </c>
      <c r="BB127" s="5">
        <v>1</v>
      </c>
      <c r="BC127" s="5">
        <v>3</v>
      </c>
      <c r="BD127" s="5">
        <v>1</v>
      </c>
      <c r="BE127" s="5">
        <v>4</v>
      </c>
      <c r="BF127" s="5">
        <v>1</v>
      </c>
      <c r="BG127" s="5">
        <v>4</v>
      </c>
      <c r="BH127" s="5">
        <v>7</v>
      </c>
      <c r="BI127" s="5">
        <v>11</v>
      </c>
      <c r="BJ127" s="5">
        <v>1</v>
      </c>
      <c r="BK127" s="7">
        <v>15</v>
      </c>
      <c r="BL127" s="7">
        <v>18</v>
      </c>
      <c r="BM127" s="7">
        <v>33</v>
      </c>
      <c r="BN127" s="7">
        <v>3</v>
      </c>
      <c r="BO127" s="8">
        <v>52</v>
      </c>
      <c r="BP127" s="8">
        <v>53</v>
      </c>
      <c r="BQ127" s="8">
        <v>105</v>
      </c>
      <c r="BR127" s="8">
        <v>12</v>
      </c>
    </row>
    <row r="128" spans="1:70" x14ac:dyDescent="0.35">
      <c r="A128" s="5">
        <v>125</v>
      </c>
      <c r="B128" s="5" t="s">
        <v>424</v>
      </c>
      <c r="C128" s="5">
        <v>62020145</v>
      </c>
      <c r="D128" s="4" t="s">
        <v>220</v>
      </c>
      <c r="E128" s="4" t="s">
        <v>607</v>
      </c>
      <c r="F128" s="4" t="s">
        <v>547</v>
      </c>
      <c r="G128" s="5">
        <v>0</v>
      </c>
      <c r="H128" s="5">
        <v>0</v>
      </c>
      <c r="I128" s="5">
        <v>0</v>
      </c>
      <c r="J128" s="5">
        <v>0</v>
      </c>
      <c r="K128" s="5">
        <v>9</v>
      </c>
      <c r="L128" s="5">
        <v>4</v>
      </c>
      <c r="M128" s="5">
        <v>13</v>
      </c>
      <c r="N128" s="5">
        <v>1</v>
      </c>
      <c r="O128" s="5">
        <v>7</v>
      </c>
      <c r="P128" s="5">
        <v>6</v>
      </c>
      <c r="Q128" s="5">
        <v>13</v>
      </c>
      <c r="R128" s="5">
        <v>1</v>
      </c>
      <c r="S128" s="7">
        <v>16</v>
      </c>
      <c r="T128" s="7">
        <v>10</v>
      </c>
      <c r="U128" s="7">
        <v>26</v>
      </c>
      <c r="V128" s="7">
        <v>2</v>
      </c>
      <c r="W128" s="5">
        <v>9</v>
      </c>
      <c r="X128" s="5">
        <v>3</v>
      </c>
      <c r="Y128" s="5">
        <v>12</v>
      </c>
      <c r="Z128" s="5">
        <v>1</v>
      </c>
      <c r="AA128" s="5">
        <v>7</v>
      </c>
      <c r="AB128" s="5">
        <v>3</v>
      </c>
      <c r="AC128" s="5">
        <v>10</v>
      </c>
      <c r="AD128" s="5">
        <v>1</v>
      </c>
      <c r="AE128" s="5">
        <v>7</v>
      </c>
      <c r="AF128" s="5">
        <v>4</v>
      </c>
      <c r="AG128" s="5">
        <v>11</v>
      </c>
      <c r="AH128" s="5">
        <v>1</v>
      </c>
      <c r="AI128" s="5">
        <v>8</v>
      </c>
      <c r="AJ128" s="5">
        <v>4</v>
      </c>
      <c r="AK128" s="5">
        <v>12</v>
      </c>
      <c r="AL128" s="5">
        <v>1</v>
      </c>
      <c r="AM128" s="5">
        <v>6</v>
      </c>
      <c r="AN128" s="5">
        <v>9</v>
      </c>
      <c r="AO128" s="5">
        <v>15</v>
      </c>
      <c r="AP128" s="5">
        <v>1</v>
      </c>
      <c r="AQ128" s="5">
        <v>2</v>
      </c>
      <c r="AR128" s="5">
        <v>5</v>
      </c>
      <c r="AS128" s="5">
        <v>7</v>
      </c>
      <c r="AT128" s="5">
        <v>1</v>
      </c>
      <c r="AU128" s="7">
        <v>39</v>
      </c>
      <c r="AV128" s="7">
        <v>28</v>
      </c>
      <c r="AW128" s="7">
        <v>67</v>
      </c>
      <c r="AX128" s="7">
        <v>6</v>
      </c>
      <c r="AY128" s="5">
        <v>4</v>
      </c>
      <c r="AZ128" s="5">
        <v>7</v>
      </c>
      <c r="BA128" s="5">
        <v>11</v>
      </c>
      <c r="BB128" s="5">
        <v>1</v>
      </c>
      <c r="BC128" s="5">
        <v>4</v>
      </c>
      <c r="BD128" s="5">
        <v>3</v>
      </c>
      <c r="BE128" s="5">
        <v>7</v>
      </c>
      <c r="BF128" s="5">
        <v>1</v>
      </c>
      <c r="BG128" s="5">
        <v>3</v>
      </c>
      <c r="BH128" s="5">
        <v>5</v>
      </c>
      <c r="BI128" s="5">
        <v>8</v>
      </c>
      <c r="BJ128" s="5">
        <v>1</v>
      </c>
      <c r="BK128" s="7">
        <v>11</v>
      </c>
      <c r="BL128" s="7">
        <v>15</v>
      </c>
      <c r="BM128" s="7">
        <v>26</v>
      </c>
      <c r="BN128" s="7">
        <v>3</v>
      </c>
      <c r="BO128" s="8">
        <v>66</v>
      </c>
      <c r="BP128" s="8">
        <v>53</v>
      </c>
      <c r="BQ128" s="8">
        <v>119</v>
      </c>
      <c r="BR128" s="8">
        <v>11</v>
      </c>
    </row>
    <row r="129" spans="1:70" x14ac:dyDescent="0.35">
      <c r="A129" s="5">
        <v>126</v>
      </c>
      <c r="B129" s="5" t="s">
        <v>425</v>
      </c>
      <c r="C129" s="5">
        <v>62020147</v>
      </c>
      <c r="D129" s="4" t="s">
        <v>221</v>
      </c>
      <c r="E129" s="4" t="s">
        <v>608</v>
      </c>
      <c r="F129" s="4" t="s">
        <v>547</v>
      </c>
      <c r="G129" s="5">
        <v>3</v>
      </c>
      <c r="H129" s="5">
        <v>1</v>
      </c>
      <c r="I129" s="5">
        <v>4</v>
      </c>
      <c r="J129" s="5">
        <v>1</v>
      </c>
      <c r="K129" s="5">
        <v>5</v>
      </c>
      <c r="L129" s="5">
        <v>1</v>
      </c>
      <c r="M129" s="5">
        <v>6</v>
      </c>
      <c r="N129" s="5">
        <v>1</v>
      </c>
      <c r="O129" s="5">
        <v>3</v>
      </c>
      <c r="P129" s="5">
        <v>2</v>
      </c>
      <c r="Q129" s="5">
        <v>5</v>
      </c>
      <c r="R129" s="5">
        <v>1</v>
      </c>
      <c r="S129" s="7">
        <v>11</v>
      </c>
      <c r="T129" s="7">
        <v>4</v>
      </c>
      <c r="U129" s="7">
        <v>15</v>
      </c>
      <c r="V129" s="7">
        <v>3</v>
      </c>
      <c r="W129" s="5">
        <v>2</v>
      </c>
      <c r="X129" s="5">
        <v>2</v>
      </c>
      <c r="Y129" s="5">
        <v>4</v>
      </c>
      <c r="Z129" s="5">
        <v>1</v>
      </c>
      <c r="AA129" s="5">
        <v>2</v>
      </c>
      <c r="AB129" s="5">
        <v>3</v>
      </c>
      <c r="AC129" s="5">
        <v>5</v>
      </c>
      <c r="AD129" s="5">
        <v>1</v>
      </c>
      <c r="AE129" s="5">
        <v>0</v>
      </c>
      <c r="AF129" s="5">
        <v>0</v>
      </c>
      <c r="AG129" s="5">
        <v>0</v>
      </c>
      <c r="AH129" s="5">
        <v>0</v>
      </c>
      <c r="AI129" s="5">
        <v>3</v>
      </c>
      <c r="AJ129" s="5">
        <v>2</v>
      </c>
      <c r="AK129" s="5">
        <v>5</v>
      </c>
      <c r="AL129" s="5">
        <v>1</v>
      </c>
      <c r="AM129" s="5">
        <v>1</v>
      </c>
      <c r="AN129" s="5">
        <v>1</v>
      </c>
      <c r="AO129" s="5">
        <v>2</v>
      </c>
      <c r="AP129" s="5">
        <v>1</v>
      </c>
      <c r="AQ129" s="5">
        <v>2</v>
      </c>
      <c r="AR129" s="5">
        <v>0</v>
      </c>
      <c r="AS129" s="5">
        <v>2</v>
      </c>
      <c r="AT129" s="5">
        <v>1</v>
      </c>
      <c r="AU129" s="7">
        <v>10</v>
      </c>
      <c r="AV129" s="7">
        <v>8</v>
      </c>
      <c r="AW129" s="7">
        <v>18</v>
      </c>
      <c r="AX129" s="7">
        <v>5</v>
      </c>
      <c r="AY129" s="5">
        <v>0</v>
      </c>
      <c r="AZ129" s="5">
        <v>0</v>
      </c>
      <c r="BA129" s="5"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v>0</v>
      </c>
      <c r="BH129" s="5">
        <v>0</v>
      </c>
      <c r="BI129" s="5">
        <v>0</v>
      </c>
      <c r="BJ129" s="5">
        <v>0</v>
      </c>
      <c r="BK129" s="7">
        <v>0</v>
      </c>
      <c r="BL129" s="7">
        <v>0</v>
      </c>
      <c r="BM129" s="7">
        <v>0</v>
      </c>
      <c r="BN129" s="7">
        <v>0</v>
      </c>
      <c r="BO129" s="8">
        <v>21</v>
      </c>
      <c r="BP129" s="8">
        <v>12</v>
      </c>
      <c r="BQ129" s="8">
        <v>33</v>
      </c>
      <c r="BR129" s="8">
        <v>8</v>
      </c>
    </row>
    <row r="130" spans="1:70" x14ac:dyDescent="0.35">
      <c r="A130" s="5">
        <v>127</v>
      </c>
      <c r="B130" s="5" t="s">
        <v>426</v>
      </c>
      <c r="C130" s="5">
        <v>62020148</v>
      </c>
      <c r="D130" s="4" t="s">
        <v>222</v>
      </c>
      <c r="E130" s="4" t="s">
        <v>608</v>
      </c>
      <c r="F130" s="4" t="s">
        <v>547</v>
      </c>
      <c r="G130" s="5">
        <v>2</v>
      </c>
      <c r="H130" s="5">
        <v>5</v>
      </c>
      <c r="I130" s="5">
        <v>7</v>
      </c>
      <c r="J130" s="5">
        <v>1</v>
      </c>
      <c r="K130" s="5">
        <v>4</v>
      </c>
      <c r="L130" s="5">
        <v>3</v>
      </c>
      <c r="M130" s="5">
        <v>7</v>
      </c>
      <c r="N130" s="5">
        <v>1</v>
      </c>
      <c r="O130" s="5">
        <v>6</v>
      </c>
      <c r="P130" s="5">
        <v>6</v>
      </c>
      <c r="Q130" s="5">
        <v>12</v>
      </c>
      <c r="R130" s="5">
        <v>1</v>
      </c>
      <c r="S130" s="7">
        <v>12</v>
      </c>
      <c r="T130" s="7">
        <v>14</v>
      </c>
      <c r="U130" s="7">
        <v>26</v>
      </c>
      <c r="V130" s="7">
        <v>3</v>
      </c>
      <c r="W130" s="5">
        <v>0</v>
      </c>
      <c r="X130" s="5">
        <v>2</v>
      </c>
      <c r="Y130" s="5">
        <v>2</v>
      </c>
      <c r="Z130" s="5">
        <v>1</v>
      </c>
      <c r="AA130" s="5">
        <v>1</v>
      </c>
      <c r="AB130" s="5">
        <v>1</v>
      </c>
      <c r="AC130" s="5">
        <v>2</v>
      </c>
      <c r="AD130" s="5">
        <v>1</v>
      </c>
      <c r="AE130" s="5">
        <v>3</v>
      </c>
      <c r="AF130" s="5">
        <v>0</v>
      </c>
      <c r="AG130" s="5">
        <v>3</v>
      </c>
      <c r="AH130" s="5">
        <v>1</v>
      </c>
      <c r="AI130" s="5">
        <v>6</v>
      </c>
      <c r="AJ130" s="5">
        <v>5</v>
      </c>
      <c r="AK130" s="5">
        <v>11</v>
      </c>
      <c r="AL130" s="5">
        <v>1</v>
      </c>
      <c r="AM130" s="5">
        <v>4</v>
      </c>
      <c r="AN130" s="5">
        <v>10</v>
      </c>
      <c r="AO130" s="5">
        <v>14</v>
      </c>
      <c r="AP130" s="5">
        <v>1</v>
      </c>
      <c r="AQ130" s="5">
        <v>4</v>
      </c>
      <c r="AR130" s="5">
        <v>3</v>
      </c>
      <c r="AS130" s="5">
        <v>7</v>
      </c>
      <c r="AT130" s="5">
        <v>1</v>
      </c>
      <c r="AU130" s="7">
        <v>18</v>
      </c>
      <c r="AV130" s="7">
        <v>21</v>
      </c>
      <c r="AW130" s="7">
        <v>39</v>
      </c>
      <c r="AX130" s="7">
        <v>6</v>
      </c>
      <c r="AY130" s="5">
        <v>0</v>
      </c>
      <c r="AZ130" s="5">
        <v>0</v>
      </c>
      <c r="BA130" s="5">
        <v>0</v>
      </c>
      <c r="BB130" s="5">
        <v>0</v>
      </c>
      <c r="BC130" s="5">
        <v>0</v>
      </c>
      <c r="BD130" s="5">
        <v>0</v>
      </c>
      <c r="BE130" s="5">
        <v>0</v>
      </c>
      <c r="BF130" s="5">
        <v>0</v>
      </c>
      <c r="BG130" s="5">
        <v>0</v>
      </c>
      <c r="BH130" s="5">
        <v>0</v>
      </c>
      <c r="BI130" s="5">
        <v>0</v>
      </c>
      <c r="BJ130" s="5">
        <v>0</v>
      </c>
      <c r="BK130" s="7">
        <v>0</v>
      </c>
      <c r="BL130" s="7">
        <v>0</v>
      </c>
      <c r="BM130" s="7">
        <v>0</v>
      </c>
      <c r="BN130" s="7">
        <v>0</v>
      </c>
      <c r="BO130" s="8">
        <v>30</v>
      </c>
      <c r="BP130" s="8">
        <v>35</v>
      </c>
      <c r="BQ130" s="8">
        <v>65</v>
      </c>
      <c r="BR130" s="8">
        <v>9</v>
      </c>
    </row>
    <row r="131" spans="1:70" x14ac:dyDescent="0.35">
      <c r="A131" s="5">
        <v>128</v>
      </c>
      <c r="B131" s="5" t="s">
        <v>427</v>
      </c>
      <c r="C131" s="5">
        <v>62020150</v>
      </c>
      <c r="D131" s="4" t="s">
        <v>223</v>
      </c>
      <c r="E131" s="4" t="s">
        <v>608</v>
      </c>
      <c r="F131" s="4" t="s">
        <v>547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3</v>
      </c>
      <c r="M131" s="5">
        <v>3</v>
      </c>
      <c r="N131" s="5">
        <v>1</v>
      </c>
      <c r="O131" s="5">
        <v>4</v>
      </c>
      <c r="P131" s="5">
        <v>6</v>
      </c>
      <c r="Q131" s="5">
        <v>10</v>
      </c>
      <c r="R131" s="5">
        <v>1</v>
      </c>
      <c r="S131" s="7">
        <v>4</v>
      </c>
      <c r="T131" s="7">
        <v>9</v>
      </c>
      <c r="U131" s="7">
        <v>13</v>
      </c>
      <c r="V131" s="7">
        <v>2</v>
      </c>
      <c r="W131" s="5">
        <v>4</v>
      </c>
      <c r="X131" s="5">
        <v>3</v>
      </c>
      <c r="Y131" s="5">
        <v>7</v>
      </c>
      <c r="Z131" s="5">
        <v>1</v>
      </c>
      <c r="AA131" s="5">
        <v>1</v>
      </c>
      <c r="AB131" s="5">
        <v>5</v>
      </c>
      <c r="AC131" s="5">
        <v>6</v>
      </c>
      <c r="AD131" s="5">
        <v>1</v>
      </c>
      <c r="AE131" s="5">
        <v>3</v>
      </c>
      <c r="AF131" s="5">
        <v>6</v>
      </c>
      <c r="AG131" s="5">
        <v>9</v>
      </c>
      <c r="AH131" s="5">
        <v>1</v>
      </c>
      <c r="AI131" s="5">
        <v>4</v>
      </c>
      <c r="AJ131" s="5">
        <v>8</v>
      </c>
      <c r="AK131" s="5">
        <v>12</v>
      </c>
      <c r="AL131" s="5">
        <v>1</v>
      </c>
      <c r="AM131" s="5">
        <v>5</v>
      </c>
      <c r="AN131" s="5">
        <v>2</v>
      </c>
      <c r="AO131" s="5">
        <v>7</v>
      </c>
      <c r="AP131" s="5">
        <v>1</v>
      </c>
      <c r="AQ131" s="5">
        <v>3</v>
      </c>
      <c r="AR131" s="5">
        <v>4</v>
      </c>
      <c r="AS131" s="5">
        <v>7</v>
      </c>
      <c r="AT131" s="5">
        <v>1</v>
      </c>
      <c r="AU131" s="7">
        <v>20</v>
      </c>
      <c r="AV131" s="7">
        <v>28</v>
      </c>
      <c r="AW131" s="7">
        <v>48</v>
      </c>
      <c r="AX131" s="7">
        <v>6</v>
      </c>
      <c r="AY131" s="5">
        <v>0</v>
      </c>
      <c r="AZ131" s="5">
        <v>0</v>
      </c>
      <c r="BA131" s="5">
        <v>0</v>
      </c>
      <c r="BB131" s="5">
        <v>0</v>
      </c>
      <c r="BC131" s="5">
        <v>0</v>
      </c>
      <c r="BD131" s="5">
        <v>0</v>
      </c>
      <c r="BE131" s="5">
        <v>0</v>
      </c>
      <c r="BF131" s="5">
        <v>0</v>
      </c>
      <c r="BG131" s="5">
        <v>0</v>
      </c>
      <c r="BH131" s="5">
        <v>0</v>
      </c>
      <c r="BI131" s="5">
        <v>0</v>
      </c>
      <c r="BJ131" s="5">
        <v>0</v>
      </c>
      <c r="BK131" s="7">
        <v>0</v>
      </c>
      <c r="BL131" s="7">
        <v>0</v>
      </c>
      <c r="BM131" s="7">
        <v>0</v>
      </c>
      <c r="BN131" s="7">
        <v>0</v>
      </c>
      <c r="BO131" s="8">
        <v>24</v>
      </c>
      <c r="BP131" s="8">
        <v>37</v>
      </c>
      <c r="BQ131" s="8">
        <v>61</v>
      </c>
      <c r="BR131" s="8">
        <v>8</v>
      </c>
    </row>
    <row r="132" spans="1:70" x14ac:dyDescent="0.35">
      <c r="A132" s="5">
        <v>129</v>
      </c>
      <c r="B132" s="5" t="s">
        <v>428</v>
      </c>
      <c r="C132" s="5">
        <v>62020151</v>
      </c>
      <c r="D132" s="4" t="s">
        <v>224</v>
      </c>
      <c r="E132" s="4" t="s">
        <v>608</v>
      </c>
      <c r="F132" s="4" t="s">
        <v>547</v>
      </c>
      <c r="G132" s="5">
        <v>2</v>
      </c>
      <c r="H132" s="5">
        <v>2</v>
      </c>
      <c r="I132" s="5">
        <v>4</v>
      </c>
      <c r="J132" s="5">
        <v>1</v>
      </c>
      <c r="K132" s="5">
        <v>1</v>
      </c>
      <c r="L132" s="5">
        <v>2</v>
      </c>
      <c r="M132" s="5">
        <v>3</v>
      </c>
      <c r="N132" s="5">
        <v>1</v>
      </c>
      <c r="O132" s="5">
        <v>0</v>
      </c>
      <c r="P132" s="5">
        <v>3</v>
      </c>
      <c r="Q132" s="5">
        <v>3</v>
      </c>
      <c r="R132" s="5">
        <v>1</v>
      </c>
      <c r="S132" s="7">
        <v>3</v>
      </c>
      <c r="T132" s="7">
        <v>7</v>
      </c>
      <c r="U132" s="7">
        <v>10</v>
      </c>
      <c r="V132" s="7">
        <v>3</v>
      </c>
      <c r="W132" s="5">
        <v>1</v>
      </c>
      <c r="X132" s="5">
        <v>1</v>
      </c>
      <c r="Y132" s="5">
        <v>2</v>
      </c>
      <c r="Z132" s="5">
        <v>1</v>
      </c>
      <c r="AA132" s="5">
        <v>0</v>
      </c>
      <c r="AB132" s="5">
        <v>2</v>
      </c>
      <c r="AC132" s="5">
        <v>2</v>
      </c>
      <c r="AD132" s="5">
        <v>1</v>
      </c>
      <c r="AE132" s="5">
        <v>2</v>
      </c>
      <c r="AF132" s="5">
        <v>1</v>
      </c>
      <c r="AG132" s="5">
        <v>3</v>
      </c>
      <c r="AH132" s="5">
        <v>1</v>
      </c>
      <c r="AI132" s="5">
        <v>2</v>
      </c>
      <c r="AJ132" s="5">
        <v>0</v>
      </c>
      <c r="AK132" s="5">
        <v>2</v>
      </c>
      <c r="AL132" s="5">
        <v>1</v>
      </c>
      <c r="AM132" s="5">
        <v>3</v>
      </c>
      <c r="AN132" s="5">
        <v>3</v>
      </c>
      <c r="AO132" s="5">
        <v>6</v>
      </c>
      <c r="AP132" s="5">
        <v>1</v>
      </c>
      <c r="AQ132" s="5">
        <v>3</v>
      </c>
      <c r="AR132" s="5">
        <v>3</v>
      </c>
      <c r="AS132" s="5">
        <v>6</v>
      </c>
      <c r="AT132" s="5">
        <v>1</v>
      </c>
      <c r="AU132" s="7">
        <v>11</v>
      </c>
      <c r="AV132" s="7">
        <v>10</v>
      </c>
      <c r="AW132" s="7">
        <v>21</v>
      </c>
      <c r="AX132" s="7">
        <v>6</v>
      </c>
      <c r="AY132" s="5">
        <v>0</v>
      </c>
      <c r="AZ132" s="5">
        <v>0</v>
      </c>
      <c r="BA132" s="5">
        <v>0</v>
      </c>
      <c r="BB132" s="5">
        <v>0</v>
      </c>
      <c r="BC132" s="5">
        <v>0</v>
      </c>
      <c r="BD132" s="5">
        <v>0</v>
      </c>
      <c r="BE132" s="5">
        <v>0</v>
      </c>
      <c r="BF132" s="5">
        <v>0</v>
      </c>
      <c r="BG132" s="5">
        <v>0</v>
      </c>
      <c r="BH132" s="5">
        <v>0</v>
      </c>
      <c r="BI132" s="5">
        <v>0</v>
      </c>
      <c r="BJ132" s="5">
        <v>0</v>
      </c>
      <c r="BK132" s="7">
        <v>0</v>
      </c>
      <c r="BL132" s="7">
        <v>0</v>
      </c>
      <c r="BM132" s="7">
        <v>0</v>
      </c>
      <c r="BN132" s="7">
        <v>0</v>
      </c>
      <c r="BO132" s="8">
        <v>14</v>
      </c>
      <c r="BP132" s="8">
        <v>17</v>
      </c>
      <c r="BQ132" s="8">
        <v>31</v>
      </c>
      <c r="BR132" s="8">
        <v>9</v>
      </c>
    </row>
    <row r="133" spans="1:70" x14ac:dyDescent="0.35">
      <c r="A133" s="5">
        <v>130</v>
      </c>
      <c r="B133" s="5" t="s">
        <v>429</v>
      </c>
      <c r="C133" s="5">
        <v>62020152</v>
      </c>
      <c r="D133" s="4" t="s">
        <v>225</v>
      </c>
      <c r="E133" s="4" t="s">
        <v>608</v>
      </c>
      <c r="F133" s="4" t="s">
        <v>547</v>
      </c>
      <c r="G133" s="5">
        <v>4</v>
      </c>
      <c r="H133" s="5">
        <v>1</v>
      </c>
      <c r="I133" s="5">
        <v>5</v>
      </c>
      <c r="J133" s="5">
        <v>1</v>
      </c>
      <c r="K133" s="5">
        <v>3</v>
      </c>
      <c r="L133" s="5">
        <v>1</v>
      </c>
      <c r="M133" s="5">
        <v>4</v>
      </c>
      <c r="N133" s="5">
        <v>1</v>
      </c>
      <c r="O133" s="5">
        <v>1</v>
      </c>
      <c r="P133" s="5">
        <v>0</v>
      </c>
      <c r="Q133" s="5">
        <v>1</v>
      </c>
      <c r="R133" s="5">
        <v>1</v>
      </c>
      <c r="S133" s="7">
        <v>8</v>
      </c>
      <c r="T133" s="7">
        <v>2</v>
      </c>
      <c r="U133" s="7">
        <v>10</v>
      </c>
      <c r="V133" s="7">
        <v>3</v>
      </c>
      <c r="W133" s="5">
        <v>4</v>
      </c>
      <c r="X133" s="5">
        <v>5</v>
      </c>
      <c r="Y133" s="5">
        <v>9</v>
      </c>
      <c r="Z133" s="5">
        <v>1</v>
      </c>
      <c r="AA133" s="5">
        <v>6</v>
      </c>
      <c r="AB133" s="5">
        <v>0</v>
      </c>
      <c r="AC133" s="5">
        <v>6</v>
      </c>
      <c r="AD133" s="5">
        <v>1</v>
      </c>
      <c r="AE133" s="5">
        <v>2</v>
      </c>
      <c r="AF133" s="5">
        <v>1</v>
      </c>
      <c r="AG133" s="5">
        <v>3</v>
      </c>
      <c r="AH133" s="5">
        <v>1</v>
      </c>
      <c r="AI133" s="5">
        <v>1</v>
      </c>
      <c r="AJ133" s="5">
        <v>3</v>
      </c>
      <c r="AK133" s="5">
        <v>4</v>
      </c>
      <c r="AL133" s="5">
        <v>1</v>
      </c>
      <c r="AM133" s="5">
        <v>6</v>
      </c>
      <c r="AN133" s="5">
        <v>3</v>
      </c>
      <c r="AO133" s="5">
        <v>9</v>
      </c>
      <c r="AP133" s="5">
        <v>1</v>
      </c>
      <c r="AQ133" s="5">
        <v>1</v>
      </c>
      <c r="AR133" s="5">
        <v>3</v>
      </c>
      <c r="AS133" s="5">
        <v>4</v>
      </c>
      <c r="AT133" s="5">
        <v>1</v>
      </c>
      <c r="AU133" s="7">
        <v>20</v>
      </c>
      <c r="AV133" s="7">
        <v>15</v>
      </c>
      <c r="AW133" s="7">
        <v>35</v>
      </c>
      <c r="AX133" s="7">
        <v>6</v>
      </c>
      <c r="AY133" s="5">
        <v>0</v>
      </c>
      <c r="AZ133" s="5">
        <v>0</v>
      </c>
      <c r="BA133" s="5">
        <v>0</v>
      </c>
      <c r="BB133" s="5">
        <v>0</v>
      </c>
      <c r="BC133" s="5">
        <v>0</v>
      </c>
      <c r="BD133" s="5">
        <v>0</v>
      </c>
      <c r="BE133" s="5">
        <v>0</v>
      </c>
      <c r="BF133" s="5">
        <v>0</v>
      </c>
      <c r="BG133" s="5">
        <v>0</v>
      </c>
      <c r="BH133" s="5">
        <v>0</v>
      </c>
      <c r="BI133" s="5">
        <v>0</v>
      </c>
      <c r="BJ133" s="5">
        <v>0</v>
      </c>
      <c r="BK133" s="7">
        <v>0</v>
      </c>
      <c r="BL133" s="7">
        <v>0</v>
      </c>
      <c r="BM133" s="7">
        <v>0</v>
      </c>
      <c r="BN133" s="7">
        <v>0</v>
      </c>
      <c r="BO133" s="8">
        <v>28</v>
      </c>
      <c r="BP133" s="8">
        <v>17</v>
      </c>
      <c r="BQ133" s="8">
        <v>45</v>
      </c>
      <c r="BR133" s="8">
        <v>9</v>
      </c>
    </row>
    <row r="134" spans="1:70" x14ac:dyDescent="0.35">
      <c r="A134" s="5">
        <v>131</v>
      </c>
      <c r="B134" s="5" t="s">
        <v>430</v>
      </c>
      <c r="C134" s="5">
        <v>62020153</v>
      </c>
      <c r="D134" s="4" t="s">
        <v>226</v>
      </c>
      <c r="E134" s="4" t="s">
        <v>609</v>
      </c>
      <c r="F134" s="4" t="s">
        <v>547</v>
      </c>
      <c r="G134" s="5">
        <v>3</v>
      </c>
      <c r="H134" s="5">
        <v>2</v>
      </c>
      <c r="I134" s="5">
        <v>5</v>
      </c>
      <c r="J134" s="5">
        <v>1</v>
      </c>
      <c r="K134" s="5">
        <v>1</v>
      </c>
      <c r="L134" s="5">
        <v>4</v>
      </c>
      <c r="M134" s="5">
        <v>5</v>
      </c>
      <c r="N134" s="5">
        <v>1</v>
      </c>
      <c r="O134" s="5">
        <v>2</v>
      </c>
      <c r="P134" s="5">
        <v>1</v>
      </c>
      <c r="Q134" s="5">
        <v>3</v>
      </c>
      <c r="R134" s="5">
        <v>1</v>
      </c>
      <c r="S134" s="7">
        <v>6</v>
      </c>
      <c r="T134" s="7">
        <v>7</v>
      </c>
      <c r="U134" s="7">
        <v>13</v>
      </c>
      <c r="V134" s="7">
        <v>3</v>
      </c>
      <c r="W134" s="5">
        <v>5</v>
      </c>
      <c r="X134" s="5">
        <v>3</v>
      </c>
      <c r="Y134" s="5">
        <v>8</v>
      </c>
      <c r="Z134" s="5">
        <v>1</v>
      </c>
      <c r="AA134" s="5">
        <v>2</v>
      </c>
      <c r="AB134" s="5">
        <v>3</v>
      </c>
      <c r="AC134" s="5">
        <v>5</v>
      </c>
      <c r="AD134" s="5">
        <v>1</v>
      </c>
      <c r="AE134" s="5">
        <v>5</v>
      </c>
      <c r="AF134" s="5">
        <v>3</v>
      </c>
      <c r="AG134" s="5">
        <v>8</v>
      </c>
      <c r="AH134" s="5">
        <v>1</v>
      </c>
      <c r="AI134" s="5">
        <v>0</v>
      </c>
      <c r="AJ134" s="5">
        <v>4</v>
      </c>
      <c r="AK134" s="5">
        <v>4</v>
      </c>
      <c r="AL134" s="5">
        <v>1</v>
      </c>
      <c r="AM134" s="5">
        <v>6</v>
      </c>
      <c r="AN134" s="5">
        <v>5</v>
      </c>
      <c r="AO134" s="5">
        <v>11</v>
      </c>
      <c r="AP134" s="5">
        <v>1</v>
      </c>
      <c r="AQ134" s="5">
        <v>7</v>
      </c>
      <c r="AR134" s="5">
        <v>5</v>
      </c>
      <c r="AS134" s="5">
        <v>12</v>
      </c>
      <c r="AT134" s="5">
        <v>1</v>
      </c>
      <c r="AU134" s="7">
        <v>25</v>
      </c>
      <c r="AV134" s="7">
        <v>23</v>
      </c>
      <c r="AW134" s="7">
        <v>48</v>
      </c>
      <c r="AX134" s="7">
        <v>6</v>
      </c>
      <c r="AY134" s="5">
        <v>0</v>
      </c>
      <c r="AZ134" s="5">
        <v>0</v>
      </c>
      <c r="BA134" s="5">
        <v>0</v>
      </c>
      <c r="BB134" s="5">
        <v>0</v>
      </c>
      <c r="BC134" s="5">
        <v>0</v>
      </c>
      <c r="BD134" s="5">
        <v>0</v>
      </c>
      <c r="BE134" s="5">
        <v>0</v>
      </c>
      <c r="BF134" s="5">
        <v>0</v>
      </c>
      <c r="BG134" s="5">
        <v>0</v>
      </c>
      <c r="BH134" s="5">
        <v>0</v>
      </c>
      <c r="BI134" s="5">
        <v>0</v>
      </c>
      <c r="BJ134" s="5">
        <v>0</v>
      </c>
      <c r="BK134" s="7">
        <v>0</v>
      </c>
      <c r="BL134" s="7">
        <v>0</v>
      </c>
      <c r="BM134" s="7">
        <v>0</v>
      </c>
      <c r="BN134" s="7">
        <v>0</v>
      </c>
      <c r="BO134" s="8">
        <v>31</v>
      </c>
      <c r="BP134" s="8">
        <v>30</v>
      </c>
      <c r="BQ134" s="8">
        <v>61</v>
      </c>
      <c r="BR134" s="8">
        <v>9</v>
      </c>
    </row>
    <row r="135" spans="1:70" x14ac:dyDescent="0.35">
      <c r="A135" s="5">
        <v>132</v>
      </c>
      <c r="B135" s="5" t="s">
        <v>431</v>
      </c>
      <c r="C135" s="5">
        <v>62020154</v>
      </c>
      <c r="D135" s="4" t="s">
        <v>227</v>
      </c>
      <c r="E135" s="4" t="s">
        <v>609</v>
      </c>
      <c r="F135" s="4" t="s">
        <v>547</v>
      </c>
      <c r="G135" s="5">
        <v>1</v>
      </c>
      <c r="H135" s="5">
        <v>0</v>
      </c>
      <c r="I135" s="5">
        <v>1</v>
      </c>
      <c r="J135" s="5">
        <v>1</v>
      </c>
      <c r="K135" s="5">
        <v>3</v>
      </c>
      <c r="L135" s="5">
        <v>3</v>
      </c>
      <c r="M135" s="5">
        <v>6</v>
      </c>
      <c r="N135" s="5">
        <v>1</v>
      </c>
      <c r="O135" s="5">
        <v>7</v>
      </c>
      <c r="P135" s="5">
        <v>2</v>
      </c>
      <c r="Q135" s="5">
        <v>9</v>
      </c>
      <c r="R135" s="5">
        <v>1</v>
      </c>
      <c r="S135" s="7">
        <v>11</v>
      </c>
      <c r="T135" s="7">
        <v>5</v>
      </c>
      <c r="U135" s="7">
        <v>16</v>
      </c>
      <c r="V135" s="7">
        <v>3</v>
      </c>
      <c r="W135" s="5">
        <v>6</v>
      </c>
      <c r="X135" s="5">
        <v>1</v>
      </c>
      <c r="Y135" s="5">
        <v>7</v>
      </c>
      <c r="Z135" s="5">
        <v>1</v>
      </c>
      <c r="AA135" s="5">
        <v>5</v>
      </c>
      <c r="AB135" s="5">
        <v>5</v>
      </c>
      <c r="AC135" s="5">
        <v>10</v>
      </c>
      <c r="AD135" s="5">
        <v>1</v>
      </c>
      <c r="AE135" s="5">
        <v>2</v>
      </c>
      <c r="AF135" s="5">
        <v>3</v>
      </c>
      <c r="AG135" s="5">
        <v>5</v>
      </c>
      <c r="AH135" s="5">
        <v>1</v>
      </c>
      <c r="AI135" s="5">
        <v>3</v>
      </c>
      <c r="AJ135" s="5">
        <v>5</v>
      </c>
      <c r="AK135" s="5">
        <v>8</v>
      </c>
      <c r="AL135" s="5">
        <v>1</v>
      </c>
      <c r="AM135" s="5">
        <v>5</v>
      </c>
      <c r="AN135" s="5">
        <v>6</v>
      </c>
      <c r="AO135" s="5">
        <v>11</v>
      </c>
      <c r="AP135" s="5">
        <v>1</v>
      </c>
      <c r="AQ135" s="5">
        <v>4</v>
      </c>
      <c r="AR135" s="5">
        <v>5</v>
      </c>
      <c r="AS135" s="5">
        <v>9</v>
      </c>
      <c r="AT135" s="5">
        <v>1</v>
      </c>
      <c r="AU135" s="7">
        <v>25</v>
      </c>
      <c r="AV135" s="7">
        <v>25</v>
      </c>
      <c r="AW135" s="7">
        <v>50</v>
      </c>
      <c r="AX135" s="7">
        <v>6</v>
      </c>
      <c r="AY135" s="5">
        <v>8</v>
      </c>
      <c r="AZ135" s="5">
        <v>5</v>
      </c>
      <c r="BA135" s="5">
        <v>13</v>
      </c>
      <c r="BB135" s="5">
        <v>1</v>
      </c>
      <c r="BC135" s="5">
        <v>2</v>
      </c>
      <c r="BD135" s="5">
        <v>8</v>
      </c>
      <c r="BE135" s="5">
        <v>10</v>
      </c>
      <c r="BF135" s="5">
        <v>1</v>
      </c>
      <c r="BG135" s="5">
        <v>3</v>
      </c>
      <c r="BH135" s="5">
        <v>3</v>
      </c>
      <c r="BI135" s="5">
        <v>6</v>
      </c>
      <c r="BJ135" s="5">
        <v>1</v>
      </c>
      <c r="BK135" s="7">
        <v>13</v>
      </c>
      <c r="BL135" s="7">
        <v>16</v>
      </c>
      <c r="BM135" s="7">
        <v>29</v>
      </c>
      <c r="BN135" s="7">
        <v>3</v>
      </c>
      <c r="BO135" s="8">
        <v>49</v>
      </c>
      <c r="BP135" s="8">
        <v>46</v>
      </c>
      <c r="BQ135" s="8">
        <v>95</v>
      </c>
      <c r="BR135" s="8">
        <v>12</v>
      </c>
    </row>
    <row r="136" spans="1:70" x14ac:dyDescent="0.35">
      <c r="A136" s="5">
        <v>133</v>
      </c>
      <c r="B136" s="5" t="s">
        <v>432</v>
      </c>
      <c r="C136" s="5">
        <v>62020156</v>
      </c>
      <c r="D136" s="4" t="s">
        <v>228</v>
      </c>
      <c r="E136" s="4" t="s">
        <v>609</v>
      </c>
      <c r="F136" s="4" t="s">
        <v>547</v>
      </c>
      <c r="G136" s="5">
        <v>0</v>
      </c>
      <c r="H136" s="5">
        <v>0</v>
      </c>
      <c r="I136" s="5">
        <v>0</v>
      </c>
      <c r="J136" s="5">
        <v>0</v>
      </c>
      <c r="K136" s="5">
        <v>3</v>
      </c>
      <c r="L136" s="5">
        <v>0</v>
      </c>
      <c r="M136" s="5">
        <v>3</v>
      </c>
      <c r="N136" s="5">
        <v>1</v>
      </c>
      <c r="O136" s="5">
        <v>2</v>
      </c>
      <c r="P136" s="5">
        <v>2</v>
      </c>
      <c r="Q136" s="5">
        <v>4</v>
      </c>
      <c r="R136" s="5">
        <v>1</v>
      </c>
      <c r="S136" s="7">
        <v>5</v>
      </c>
      <c r="T136" s="7">
        <v>2</v>
      </c>
      <c r="U136" s="7">
        <v>7</v>
      </c>
      <c r="V136" s="7">
        <v>2</v>
      </c>
      <c r="W136" s="5">
        <v>8</v>
      </c>
      <c r="X136" s="5">
        <v>4</v>
      </c>
      <c r="Y136" s="5">
        <v>12</v>
      </c>
      <c r="Z136" s="5">
        <v>1</v>
      </c>
      <c r="AA136" s="5">
        <v>0</v>
      </c>
      <c r="AB136" s="5">
        <v>5</v>
      </c>
      <c r="AC136" s="5">
        <v>5</v>
      </c>
      <c r="AD136" s="5">
        <v>1</v>
      </c>
      <c r="AE136" s="5">
        <v>5</v>
      </c>
      <c r="AF136" s="5">
        <v>0</v>
      </c>
      <c r="AG136" s="5">
        <v>5</v>
      </c>
      <c r="AH136" s="5">
        <v>1</v>
      </c>
      <c r="AI136" s="5">
        <v>4</v>
      </c>
      <c r="AJ136" s="5">
        <v>4</v>
      </c>
      <c r="AK136" s="5">
        <v>8</v>
      </c>
      <c r="AL136" s="5">
        <v>1</v>
      </c>
      <c r="AM136" s="5">
        <v>7</v>
      </c>
      <c r="AN136" s="5">
        <v>3</v>
      </c>
      <c r="AO136" s="5">
        <v>10</v>
      </c>
      <c r="AP136" s="5">
        <v>1</v>
      </c>
      <c r="AQ136" s="5">
        <v>10</v>
      </c>
      <c r="AR136" s="5">
        <v>4</v>
      </c>
      <c r="AS136" s="5">
        <v>14</v>
      </c>
      <c r="AT136" s="5">
        <v>1</v>
      </c>
      <c r="AU136" s="7">
        <v>34</v>
      </c>
      <c r="AV136" s="7">
        <v>20</v>
      </c>
      <c r="AW136" s="7">
        <v>54</v>
      </c>
      <c r="AX136" s="7">
        <v>6</v>
      </c>
      <c r="AY136" s="5">
        <v>0</v>
      </c>
      <c r="AZ136" s="5">
        <v>0</v>
      </c>
      <c r="BA136" s="5">
        <v>0</v>
      </c>
      <c r="BB136" s="5">
        <v>0</v>
      </c>
      <c r="BC136" s="5">
        <v>0</v>
      </c>
      <c r="BD136" s="5">
        <v>0</v>
      </c>
      <c r="BE136" s="5">
        <v>0</v>
      </c>
      <c r="BF136" s="5">
        <v>0</v>
      </c>
      <c r="BG136" s="5">
        <v>0</v>
      </c>
      <c r="BH136" s="5">
        <v>0</v>
      </c>
      <c r="BI136" s="5">
        <v>0</v>
      </c>
      <c r="BJ136" s="5">
        <v>0</v>
      </c>
      <c r="BK136" s="7">
        <v>0</v>
      </c>
      <c r="BL136" s="7">
        <v>0</v>
      </c>
      <c r="BM136" s="7">
        <v>0</v>
      </c>
      <c r="BN136" s="7">
        <v>0</v>
      </c>
      <c r="BO136" s="8">
        <v>39</v>
      </c>
      <c r="BP136" s="8">
        <v>22</v>
      </c>
      <c r="BQ136" s="8">
        <v>61</v>
      </c>
      <c r="BR136" s="8">
        <v>8</v>
      </c>
    </row>
    <row r="137" spans="1:70" x14ac:dyDescent="0.35">
      <c r="A137" s="5">
        <v>134</v>
      </c>
      <c r="B137" s="5" t="s">
        <v>433</v>
      </c>
      <c r="C137" s="5">
        <v>62020157</v>
      </c>
      <c r="D137" s="4" t="s">
        <v>229</v>
      </c>
      <c r="E137" s="4" t="s">
        <v>610</v>
      </c>
      <c r="F137" s="4" t="s">
        <v>549</v>
      </c>
      <c r="G137" s="5">
        <v>0</v>
      </c>
      <c r="H137" s="5">
        <v>0</v>
      </c>
      <c r="I137" s="5">
        <v>0</v>
      </c>
      <c r="J137" s="5">
        <v>0</v>
      </c>
      <c r="K137" s="5">
        <v>5</v>
      </c>
      <c r="L137" s="5">
        <v>2</v>
      </c>
      <c r="M137" s="5">
        <v>7</v>
      </c>
      <c r="N137" s="5">
        <v>1</v>
      </c>
      <c r="O137" s="5">
        <v>3</v>
      </c>
      <c r="P137" s="5">
        <v>4</v>
      </c>
      <c r="Q137" s="5">
        <v>7</v>
      </c>
      <c r="R137" s="5">
        <v>1</v>
      </c>
      <c r="S137" s="7">
        <v>8</v>
      </c>
      <c r="T137" s="7">
        <v>6</v>
      </c>
      <c r="U137" s="7">
        <v>14</v>
      </c>
      <c r="V137" s="7">
        <v>2</v>
      </c>
      <c r="W137" s="5">
        <v>2</v>
      </c>
      <c r="X137" s="5">
        <v>8</v>
      </c>
      <c r="Y137" s="5">
        <v>10</v>
      </c>
      <c r="Z137" s="5">
        <v>1</v>
      </c>
      <c r="AA137" s="5">
        <v>6</v>
      </c>
      <c r="AB137" s="5">
        <v>3</v>
      </c>
      <c r="AC137" s="5">
        <v>9</v>
      </c>
      <c r="AD137" s="5">
        <v>1</v>
      </c>
      <c r="AE137" s="5">
        <v>13</v>
      </c>
      <c r="AF137" s="5">
        <v>4</v>
      </c>
      <c r="AG137" s="5">
        <v>17</v>
      </c>
      <c r="AH137" s="5">
        <v>1</v>
      </c>
      <c r="AI137" s="5">
        <v>3</v>
      </c>
      <c r="AJ137" s="5">
        <v>9</v>
      </c>
      <c r="AK137" s="5">
        <v>12</v>
      </c>
      <c r="AL137" s="5">
        <v>1</v>
      </c>
      <c r="AM137" s="5">
        <v>9</v>
      </c>
      <c r="AN137" s="5">
        <v>7</v>
      </c>
      <c r="AO137" s="5">
        <v>16</v>
      </c>
      <c r="AP137" s="5">
        <v>1</v>
      </c>
      <c r="AQ137" s="5">
        <v>11</v>
      </c>
      <c r="AR137" s="5">
        <v>7</v>
      </c>
      <c r="AS137" s="5">
        <v>18</v>
      </c>
      <c r="AT137" s="5">
        <v>1</v>
      </c>
      <c r="AU137" s="7">
        <v>44</v>
      </c>
      <c r="AV137" s="7">
        <v>38</v>
      </c>
      <c r="AW137" s="7">
        <v>82</v>
      </c>
      <c r="AX137" s="7">
        <v>6</v>
      </c>
      <c r="AY137" s="5">
        <v>0</v>
      </c>
      <c r="AZ137" s="5">
        <v>0</v>
      </c>
      <c r="BA137" s="5">
        <v>0</v>
      </c>
      <c r="BB137" s="5">
        <v>0</v>
      </c>
      <c r="BC137" s="5">
        <v>0</v>
      </c>
      <c r="BD137" s="5">
        <v>0</v>
      </c>
      <c r="BE137" s="5">
        <v>0</v>
      </c>
      <c r="BF137" s="5">
        <v>0</v>
      </c>
      <c r="BG137" s="5">
        <v>0</v>
      </c>
      <c r="BH137" s="5">
        <v>0</v>
      </c>
      <c r="BI137" s="5">
        <v>0</v>
      </c>
      <c r="BJ137" s="5">
        <v>0</v>
      </c>
      <c r="BK137" s="7">
        <v>0</v>
      </c>
      <c r="BL137" s="7">
        <v>0</v>
      </c>
      <c r="BM137" s="7">
        <v>0</v>
      </c>
      <c r="BN137" s="7">
        <v>0</v>
      </c>
      <c r="BO137" s="8">
        <v>52</v>
      </c>
      <c r="BP137" s="8">
        <v>44</v>
      </c>
      <c r="BQ137" s="8">
        <v>96</v>
      </c>
      <c r="BR137" s="8">
        <v>8</v>
      </c>
    </row>
    <row r="138" spans="1:70" x14ac:dyDescent="0.35">
      <c r="A138" s="5">
        <v>135</v>
      </c>
      <c r="B138" s="5" t="s">
        <v>434</v>
      </c>
      <c r="C138" s="5">
        <v>62020158</v>
      </c>
      <c r="D138" s="4" t="s">
        <v>230</v>
      </c>
      <c r="E138" s="4" t="s">
        <v>610</v>
      </c>
      <c r="F138" s="4" t="s">
        <v>549</v>
      </c>
      <c r="G138" s="5">
        <v>0</v>
      </c>
      <c r="H138" s="5">
        <v>0</v>
      </c>
      <c r="I138" s="5">
        <v>0</v>
      </c>
      <c r="J138" s="5">
        <v>0</v>
      </c>
      <c r="K138" s="5">
        <v>11</v>
      </c>
      <c r="L138" s="5">
        <v>4</v>
      </c>
      <c r="M138" s="5">
        <v>15</v>
      </c>
      <c r="N138" s="5">
        <v>1</v>
      </c>
      <c r="O138" s="5">
        <v>12</v>
      </c>
      <c r="P138" s="5">
        <v>8</v>
      </c>
      <c r="Q138" s="5">
        <v>20</v>
      </c>
      <c r="R138" s="5">
        <v>1</v>
      </c>
      <c r="S138" s="7">
        <v>23</v>
      </c>
      <c r="T138" s="7">
        <v>12</v>
      </c>
      <c r="U138" s="7">
        <v>35</v>
      </c>
      <c r="V138" s="7">
        <v>2</v>
      </c>
      <c r="W138" s="5">
        <v>17</v>
      </c>
      <c r="X138" s="5">
        <v>9</v>
      </c>
      <c r="Y138" s="5">
        <v>26</v>
      </c>
      <c r="Z138" s="5">
        <v>1</v>
      </c>
      <c r="AA138" s="5">
        <v>10</v>
      </c>
      <c r="AB138" s="5">
        <v>8</v>
      </c>
      <c r="AC138" s="5">
        <v>18</v>
      </c>
      <c r="AD138" s="5">
        <v>1</v>
      </c>
      <c r="AE138" s="5">
        <v>4</v>
      </c>
      <c r="AF138" s="5">
        <v>7</v>
      </c>
      <c r="AG138" s="5">
        <v>11</v>
      </c>
      <c r="AH138" s="5">
        <v>1</v>
      </c>
      <c r="AI138" s="5">
        <v>6</v>
      </c>
      <c r="AJ138" s="5">
        <v>8</v>
      </c>
      <c r="AK138" s="5">
        <v>14</v>
      </c>
      <c r="AL138" s="5">
        <v>1</v>
      </c>
      <c r="AM138" s="5">
        <v>11</v>
      </c>
      <c r="AN138" s="5">
        <v>10</v>
      </c>
      <c r="AO138" s="5">
        <v>21</v>
      </c>
      <c r="AP138" s="5">
        <v>1</v>
      </c>
      <c r="AQ138" s="5">
        <v>7</v>
      </c>
      <c r="AR138" s="5">
        <v>9</v>
      </c>
      <c r="AS138" s="5">
        <v>16</v>
      </c>
      <c r="AT138" s="5">
        <v>1</v>
      </c>
      <c r="AU138" s="7">
        <v>55</v>
      </c>
      <c r="AV138" s="7">
        <v>51</v>
      </c>
      <c r="AW138" s="7">
        <v>106</v>
      </c>
      <c r="AX138" s="7">
        <v>6</v>
      </c>
      <c r="AY138" s="5">
        <v>7</v>
      </c>
      <c r="AZ138" s="5">
        <v>1</v>
      </c>
      <c r="BA138" s="5">
        <v>8</v>
      </c>
      <c r="BB138" s="5">
        <v>1</v>
      </c>
      <c r="BC138" s="5">
        <v>6</v>
      </c>
      <c r="BD138" s="5">
        <v>0</v>
      </c>
      <c r="BE138" s="5">
        <v>6</v>
      </c>
      <c r="BF138" s="5">
        <v>1</v>
      </c>
      <c r="BG138" s="5">
        <v>4</v>
      </c>
      <c r="BH138" s="5">
        <v>0</v>
      </c>
      <c r="BI138" s="5">
        <v>4</v>
      </c>
      <c r="BJ138" s="5">
        <v>1</v>
      </c>
      <c r="BK138" s="7">
        <v>17</v>
      </c>
      <c r="BL138" s="7">
        <v>1</v>
      </c>
      <c r="BM138" s="7">
        <v>18</v>
      </c>
      <c r="BN138" s="7">
        <v>3</v>
      </c>
      <c r="BO138" s="8">
        <v>95</v>
      </c>
      <c r="BP138" s="8">
        <v>64</v>
      </c>
      <c r="BQ138" s="8">
        <v>159</v>
      </c>
      <c r="BR138" s="8">
        <v>11</v>
      </c>
    </row>
    <row r="139" spans="1:70" x14ac:dyDescent="0.35">
      <c r="A139" s="5">
        <v>136</v>
      </c>
      <c r="B139" s="5" t="s">
        <v>435</v>
      </c>
      <c r="C139" s="5">
        <v>62020159</v>
      </c>
      <c r="D139" s="4" t="s">
        <v>231</v>
      </c>
      <c r="E139" s="4" t="s">
        <v>611</v>
      </c>
      <c r="F139" s="4" t="s">
        <v>549</v>
      </c>
      <c r="G139" s="5">
        <v>0</v>
      </c>
      <c r="H139" s="5">
        <v>0</v>
      </c>
      <c r="I139" s="5">
        <v>0</v>
      </c>
      <c r="J139" s="5">
        <v>0</v>
      </c>
      <c r="K139" s="5">
        <v>1</v>
      </c>
      <c r="L139" s="5">
        <v>5</v>
      </c>
      <c r="M139" s="5">
        <v>6</v>
      </c>
      <c r="N139" s="5">
        <v>1</v>
      </c>
      <c r="O139" s="5">
        <v>4</v>
      </c>
      <c r="P139" s="5">
        <v>4</v>
      </c>
      <c r="Q139" s="5">
        <v>8</v>
      </c>
      <c r="R139" s="5">
        <v>1</v>
      </c>
      <c r="S139" s="7">
        <v>5</v>
      </c>
      <c r="T139" s="7">
        <v>9</v>
      </c>
      <c r="U139" s="7">
        <v>14</v>
      </c>
      <c r="V139" s="7">
        <v>2</v>
      </c>
      <c r="W139" s="5">
        <v>3</v>
      </c>
      <c r="X139" s="5">
        <v>3</v>
      </c>
      <c r="Y139" s="5">
        <v>6</v>
      </c>
      <c r="Z139" s="5">
        <v>1</v>
      </c>
      <c r="AA139" s="5">
        <v>9</v>
      </c>
      <c r="AB139" s="5">
        <v>2</v>
      </c>
      <c r="AC139" s="5">
        <v>11</v>
      </c>
      <c r="AD139" s="5">
        <v>1</v>
      </c>
      <c r="AE139" s="5">
        <v>1</v>
      </c>
      <c r="AF139" s="5">
        <v>2</v>
      </c>
      <c r="AG139" s="5">
        <v>3</v>
      </c>
      <c r="AH139" s="5">
        <v>1</v>
      </c>
      <c r="AI139" s="5">
        <v>3</v>
      </c>
      <c r="AJ139" s="5">
        <v>8</v>
      </c>
      <c r="AK139" s="5">
        <v>11</v>
      </c>
      <c r="AL139" s="5">
        <v>1</v>
      </c>
      <c r="AM139" s="5">
        <v>5</v>
      </c>
      <c r="AN139" s="5">
        <v>1</v>
      </c>
      <c r="AO139" s="5">
        <v>6</v>
      </c>
      <c r="AP139" s="5">
        <v>1</v>
      </c>
      <c r="AQ139" s="5">
        <v>2</v>
      </c>
      <c r="AR139" s="5">
        <v>2</v>
      </c>
      <c r="AS139" s="5">
        <v>4</v>
      </c>
      <c r="AT139" s="5">
        <v>1</v>
      </c>
      <c r="AU139" s="7">
        <v>23</v>
      </c>
      <c r="AV139" s="7">
        <v>18</v>
      </c>
      <c r="AW139" s="7">
        <v>41</v>
      </c>
      <c r="AX139" s="7">
        <v>6</v>
      </c>
      <c r="AY139" s="5">
        <v>0</v>
      </c>
      <c r="AZ139" s="5">
        <v>0</v>
      </c>
      <c r="BA139" s="5">
        <v>0</v>
      </c>
      <c r="BB139" s="5">
        <v>0</v>
      </c>
      <c r="BC139" s="5">
        <v>0</v>
      </c>
      <c r="BD139" s="5">
        <v>0</v>
      </c>
      <c r="BE139" s="5">
        <v>0</v>
      </c>
      <c r="BF139" s="5">
        <v>0</v>
      </c>
      <c r="BG139" s="5">
        <v>0</v>
      </c>
      <c r="BH139" s="5">
        <v>0</v>
      </c>
      <c r="BI139" s="5">
        <v>0</v>
      </c>
      <c r="BJ139" s="5">
        <v>0</v>
      </c>
      <c r="BK139" s="7">
        <v>0</v>
      </c>
      <c r="BL139" s="7">
        <v>0</v>
      </c>
      <c r="BM139" s="7">
        <v>0</v>
      </c>
      <c r="BN139" s="7">
        <v>0</v>
      </c>
      <c r="BO139" s="8">
        <v>28</v>
      </c>
      <c r="BP139" s="8">
        <v>27</v>
      </c>
      <c r="BQ139" s="8">
        <v>55</v>
      </c>
      <c r="BR139" s="8">
        <v>8</v>
      </c>
    </row>
    <row r="140" spans="1:70" x14ac:dyDescent="0.35">
      <c r="A140" s="5">
        <v>137</v>
      </c>
      <c r="B140" s="5" t="s">
        <v>436</v>
      </c>
      <c r="C140" s="5">
        <v>62020160</v>
      </c>
      <c r="D140" s="4" t="s">
        <v>232</v>
      </c>
      <c r="E140" s="4" t="s">
        <v>611</v>
      </c>
      <c r="F140" s="4" t="s">
        <v>549</v>
      </c>
      <c r="G140" s="5">
        <v>0</v>
      </c>
      <c r="H140" s="5">
        <v>0</v>
      </c>
      <c r="I140" s="5">
        <v>0</v>
      </c>
      <c r="J140" s="5">
        <v>0</v>
      </c>
      <c r="K140" s="5">
        <v>5</v>
      </c>
      <c r="L140" s="5">
        <v>1</v>
      </c>
      <c r="M140" s="5">
        <v>6</v>
      </c>
      <c r="N140" s="5">
        <v>1</v>
      </c>
      <c r="O140" s="5">
        <v>0</v>
      </c>
      <c r="P140" s="5">
        <v>0</v>
      </c>
      <c r="Q140" s="5">
        <v>0</v>
      </c>
      <c r="R140" s="5">
        <v>0</v>
      </c>
      <c r="S140" s="7">
        <v>5</v>
      </c>
      <c r="T140" s="7">
        <v>1</v>
      </c>
      <c r="U140" s="7">
        <v>6</v>
      </c>
      <c r="V140" s="7">
        <v>1</v>
      </c>
      <c r="W140" s="5">
        <v>0</v>
      </c>
      <c r="X140" s="5">
        <v>0</v>
      </c>
      <c r="Y140" s="5">
        <v>0</v>
      </c>
      <c r="Z140" s="5">
        <v>0</v>
      </c>
      <c r="AA140" s="5">
        <v>4</v>
      </c>
      <c r="AB140" s="5">
        <v>6</v>
      </c>
      <c r="AC140" s="5">
        <v>10</v>
      </c>
      <c r="AD140" s="5">
        <v>1</v>
      </c>
      <c r="AE140" s="5">
        <v>1</v>
      </c>
      <c r="AF140" s="5">
        <v>0</v>
      </c>
      <c r="AG140" s="5">
        <v>1</v>
      </c>
      <c r="AH140" s="5">
        <v>1</v>
      </c>
      <c r="AI140" s="5">
        <v>6</v>
      </c>
      <c r="AJ140" s="5">
        <v>2</v>
      </c>
      <c r="AK140" s="5">
        <v>8</v>
      </c>
      <c r="AL140" s="5">
        <v>1</v>
      </c>
      <c r="AM140" s="5">
        <v>3</v>
      </c>
      <c r="AN140" s="5">
        <v>2</v>
      </c>
      <c r="AO140" s="5">
        <v>5</v>
      </c>
      <c r="AP140" s="5">
        <v>1</v>
      </c>
      <c r="AQ140" s="5">
        <v>4</v>
      </c>
      <c r="AR140" s="5">
        <v>0</v>
      </c>
      <c r="AS140" s="5">
        <v>4</v>
      </c>
      <c r="AT140" s="5">
        <v>1</v>
      </c>
      <c r="AU140" s="7">
        <v>18</v>
      </c>
      <c r="AV140" s="7">
        <v>10</v>
      </c>
      <c r="AW140" s="7">
        <v>28</v>
      </c>
      <c r="AX140" s="7">
        <v>5</v>
      </c>
      <c r="AY140" s="5">
        <v>0</v>
      </c>
      <c r="AZ140" s="5">
        <v>0</v>
      </c>
      <c r="BA140" s="5">
        <v>0</v>
      </c>
      <c r="BB140" s="5">
        <v>0</v>
      </c>
      <c r="BC140" s="5">
        <v>0</v>
      </c>
      <c r="BD140" s="5">
        <v>0</v>
      </c>
      <c r="BE140" s="5">
        <v>0</v>
      </c>
      <c r="BF140" s="5">
        <v>0</v>
      </c>
      <c r="BG140" s="5">
        <v>0</v>
      </c>
      <c r="BH140" s="5">
        <v>0</v>
      </c>
      <c r="BI140" s="5">
        <v>0</v>
      </c>
      <c r="BJ140" s="5">
        <v>0</v>
      </c>
      <c r="BK140" s="7">
        <v>0</v>
      </c>
      <c r="BL140" s="7">
        <v>0</v>
      </c>
      <c r="BM140" s="7">
        <v>0</v>
      </c>
      <c r="BN140" s="7">
        <v>0</v>
      </c>
      <c r="BO140" s="8">
        <v>23</v>
      </c>
      <c r="BP140" s="8">
        <v>11</v>
      </c>
      <c r="BQ140" s="8">
        <v>34</v>
      </c>
      <c r="BR140" s="8">
        <v>6</v>
      </c>
    </row>
    <row r="141" spans="1:70" x14ac:dyDescent="0.35">
      <c r="A141" s="5">
        <v>138</v>
      </c>
      <c r="B141" s="5" t="s">
        <v>437</v>
      </c>
      <c r="C141" s="5">
        <v>62020161</v>
      </c>
      <c r="D141" s="4" t="s">
        <v>233</v>
      </c>
      <c r="E141" s="4" t="s">
        <v>611</v>
      </c>
      <c r="F141" s="4" t="s">
        <v>549</v>
      </c>
      <c r="G141" s="5">
        <v>0</v>
      </c>
      <c r="H141" s="5">
        <v>0</v>
      </c>
      <c r="I141" s="5">
        <v>0</v>
      </c>
      <c r="J141" s="5">
        <v>0</v>
      </c>
      <c r="K141" s="5">
        <v>11</v>
      </c>
      <c r="L141" s="5">
        <v>11</v>
      </c>
      <c r="M141" s="5">
        <v>22</v>
      </c>
      <c r="N141" s="5">
        <v>1</v>
      </c>
      <c r="O141" s="5">
        <v>9</v>
      </c>
      <c r="P141" s="5">
        <v>12</v>
      </c>
      <c r="Q141" s="5">
        <v>21</v>
      </c>
      <c r="R141" s="5">
        <v>1</v>
      </c>
      <c r="S141" s="7">
        <v>20</v>
      </c>
      <c r="T141" s="7">
        <v>23</v>
      </c>
      <c r="U141" s="7">
        <v>43</v>
      </c>
      <c r="V141" s="7">
        <v>2</v>
      </c>
      <c r="W141" s="5">
        <v>14</v>
      </c>
      <c r="X141" s="5">
        <v>6</v>
      </c>
      <c r="Y141" s="5">
        <v>20</v>
      </c>
      <c r="Z141" s="5">
        <v>1</v>
      </c>
      <c r="AA141" s="5">
        <v>15</v>
      </c>
      <c r="AB141" s="5">
        <v>13</v>
      </c>
      <c r="AC141" s="5">
        <v>28</v>
      </c>
      <c r="AD141" s="5">
        <v>1</v>
      </c>
      <c r="AE141" s="5">
        <v>11</v>
      </c>
      <c r="AF141" s="5">
        <v>16</v>
      </c>
      <c r="AG141" s="5">
        <v>27</v>
      </c>
      <c r="AH141" s="5">
        <v>1</v>
      </c>
      <c r="AI141" s="5">
        <v>4</v>
      </c>
      <c r="AJ141" s="5">
        <v>17</v>
      </c>
      <c r="AK141" s="5">
        <v>21</v>
      </c>
      <c r="AL141" s="5">
        <v>1</v>
      </c>
      <c r="AM141" s="5">
        <v>13</v>
      </c>
      <c r="AN141" s="5">
        <v>16</v>
      </c>
      <c r="AO141" s="5">
        <v>29</v>
      </c>
      <c r="AP141" s="5">
        <v>1</v>
      </c>
      <c r="AQ141" s="5">
        <v>16</v>
      </c>
      <c r="AR141" s="5">
        <v>17</v>
      </c>
      <c r="AS141" s="5">
        <v>33</v>
      </c>
      <c r="AT141" s="5">
        <v>1</v>
      </c>
      <c r="AU141" s="7">
        <v>73</v>
      </c>
      <c r="AV141" s="7">
        <v>85</v>
      </c>
      <c r="AW141" s="7">
        <v>158</v>
      </c>
      <c r="AX141" s="7">
        <v>6</v>
      </c>
      <c r="AY141" s="5">
        <v>0</v>
      </c>
      <c r="AZ141" s="5">
        <v>0</v>
      </c>
      <c r="BA141" s="5">
        <v>0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v>0</v>
      </c>
      <c r="BI141" s="5">
        <v>0</v>
      </c>
      <c r="BJ141" s="5">
        <v>0</v>
      </c>
      <c r="BK141" s="7">
        <v>0</v>
      </c>
      <c r="BL141" s="7">
        <v>0</v>
      </c>
      <c r="BM141" s="7">
        <v>0</v>
      </c>
      <c r="BN141" s="7">
        <v>0</v>
      </c>
      <c r="BO141" s="8">
        <v>93</v>
      </c>
      <c r="BP141" s="8">
        <v>108</v>
      </c>
      <c r="BQ141" s="8">
        <v>201</v>
      </c>
      <c r="BR141" s="8">
        <v>8</v>
      </c>
    </row>
    <row r="142" spans="1:70" x14ac:dyDescent="0.35">
      <c r="A142" s="5">
        <v>139</v>
      </c>
      <c r="B142" s="5" t="s">
        <v>438</v>
      </c>
      <c r="C142" s="5">
        <v>62020162</v>
      </c>
      <c r="D142" s="4" t="s">
        <v>234</v>
      </c>
      <c r="E142" s="4" t="s">
        <v>611</v>
      </c>
      <c r="F142" s="4" t="s">
        <v>549</v>
      </c>
      <c r="G142" s="5">
        <v>0</v>
      </c>
      <c r="H142" s="5">
        <v>0</v>
      </c>
      <c r="I142" s="5">
        <v>0</v>
      </c>
      <c r="J142" s="5">
        <v>0</v>
      </c>
      <c r="K142" s="5">
        <v>3</v>
      </c>
      <c r="L142" s="5">
        <v>2</v>
      </c>
      <c r="M142" s="5">
        <v>5</v>
      </c>
      <c r="N142" s="5">
        <v>1</v>
      </c>
      <c r="O142" s="5">
        <v>7</v>
      </c>
      <c r="P142" s="5">
        <v>1</v>
      </c>
      <c r="Q142" s="5">
        <v>8</v>
      </c>
      <c r="R142" s="5">
        <v>1</v>
      </c>
      <c r="S142" s="7">
        <v>10</v>
      </c>
      <c r="T142" s="7">
        <v>3</v>
      </c>
      <c r="U142" s="7">
        <v>13</v>
      </c>
      <c r="V142" s="7">
        <v>2</v>
      </c>
      <c r="W142" s="5">
        <v>8</v>
      </c>
      <c r="X142" s="5">
        <v>5</v>
      </c>
      <c r="Y142" s="5">
        <v>13</v>
      </c>
      <c r="Z142" s="5">
        <v>1</v>
      </c>
      <c r="AA142" s="5">
        <v>6</v>
      </c>
      <c r="AB142" s="5">
        <v>3</v>
      </c>
      <c r="AC142" s="5">
        <v>9</v>
      </c>
      <c r="AD142" s="5">
        <v>1</v>
      </c>
      <c r="AE142" s="5">
        <v>8</v>
      </c>
      <c r="AF142" s="5">
        <v>5</v>
      </c>
      <c r="AG142" s="5">
        <v>13</v>
      </c>
      <c r="AH142" s="5">
        <v>1</v>
      </c>
      <c r="AI142" s="5">
        <v>7</v>
      </c>
      <c r="AJ142" s="5">
        <v>7</v>
      </c>
      <c r="AK142" s="5">
        <v>14</v>
      </c>
      <c r="AL142" s="5">
        <v>1</v>
      </c>
      <c r="AM142" s="5">
        <v>9</v>
      </c>
      <c r="AN142" s="5">
        <v>4</v>
      </c>
      <c r="AO142" s="5">
        <v>13</v>
      </c>
      <c r="AP142" s="5">
        <v>1</v>
      </c>
      <c r="AQ142" s="5">
        <v>9</v>
      </c>
      <c r="AR142" s="5">
        <v>2</v>
      </c>
      <c r="AS142" s="5">
        <v>11</v>
      </c>
      <c r="AT142" s="5">
        <v>1</v>
      </c>
      <c r="AU142" s="7">
        <v>47</v>
      </c>
      <c r="AV142" s="7">
        <v>26</v>
      </c>
      <c r="AW142" s="7">
        <v>73</v>
      </c>
      <c r="AX142" s="7">
        <v>6</v>
      </c>
      <c r="AY142" s="5">
        <v>0</v>
      </c>
      <c r="AZ142" s="5">
        <v>0</v>
      </c>
      <c r="BA142" s="5">
        <v>0</v>
      </c>
      <c r="BB142" s="5">
        <v>0</v>
      </c>
      <c r="BC142" s="5">
        <v>0</v>
      </c>
      <c r="BD142" s="5">
        <v>0</v>
      </c>
      <c r="BE142" s="5">
        <v>0</v>
      </c>
      <c r="BF142" s="5">
        <v>0</v>
      </c>
      <c r="BG142" s="5">
        <v>0</v>
      </c>
      <c r="BH142" s="5">
        <v>0</v>
      </c>
      <c r="BI142" s="5">
        <v>0</v>
      </c>
      <c r="BJ142" s="5">
        <v>0</v>
      </c>
      <c r="BK142" s="7">
        <v>0</v>
      </c>
      <c r="BL142" s="7">
        <v>0</v>
      </c>
      <c r="BM142" s="7">
        <v>0</v>
      </c>
      <c r="BN142" s="7">
        <v>0</v>
      </c>
      <c r="BO142" s="8">
        <v>57</v>
      </c>
      <c r="BP142" s="8">
        <v>29</v>
      </c>
      <c r="BQ142" s="8">
        <v>86</v>
      </c>
      <c r="BR142" s="8">
        <v>8</v>
      </c>
    </row>
    <row r="143" spans="1:70" x14ac:dyDescent="0.35">
      <c r="A143" s="5">
        <v>140</v>
      </c>
      <c r="B143" s="5" t="s">
        <v>439</v>
      </c>
      <c r="C143" s="5">
        <v>62020163</v>
      </c>
      <c r="D143" s="4" t="s">
        <v>235</v>
      </c>
      <c r="E143" s="4" t="s">
        <v>611</v>
      </c>
      <c r="F143" s="4" t="s">
        <v>549</v>
      </c>
      <c r="G143" s="5">
        <v>0</v>
      </c>
      <c r="H143" s="5">
        <v>0</v>
      </c>
      <c r="I143" s="5">
        <v>0</v>
      </c>
      <c r="J143" s="5">
        <v>0</v>
      </c>
      <c r="K143" s="5">
        <v>3</v>
      </c>
      <c r="L143" s="5">
        <v>8</v>
      </c>
      <c r="M143" s="5">
        <v>11</v>
      </c>
      <c r="N143" s="5">
        <v>1</v>
      </c>
      <c r="O143" s="5">
        <v>4</v>
      </c>
      <c r="P143" s="5">
        <v>5</v>
      </c>
      <c r="Q143" s="5">
        <v>9</v>
      </c>
      <c r="R143" s="5">
        <v>1</v>
      </c>
      <c r="S143" s="7">
        <v>7</v>
      </c>
      <c r="T143" s="7">
        <v>13</v>
      </c>
      <c r="U143" s="7">
        <v>20</v>
      </c>
      <c r="V143" s="7">
        <v>2</v>
      </c>
      <c r="W143" s="5">
        <v>11</v>
      </c>
      <c r="X143" s="5">
        <v>7</v>
      </c>
      <c r="Y143" s="5">
        <v>18</v>
      </c>
      <c r="Z143" s="5">
        <v>1</v>
      </c>
      <c r="AA143" s="5">
        <v>4</v>
      </c>
      <c r="AB143" s="5">
        <v>5</v>
      </c>
      <c r="AC143" s="5">
        <v>9</v>
      </c>
      <c r="AD143" s="5">
        <v>1</v>
      </c>
      <c r="AE143" s="5">
        <v>10</v>
      </c>
      <c r="AF143" s="5">
        <v>6</v>
      </c>
      <c r="AG143" s="5">
        <v>16</v>
      </c>
      <c r="AH143" s="5">
        <v>1</v>
      </c>
      <c r="AI143" s="5">
        <v>5</v>
      </c>
      <c r="AJ143" s="5">
        <v>9</v>
      </c>
      <c r="AK143" s="5">
        <v>14</v>
      </c>
      <c r="AL143" s="5">
        <v>1</v>
      </c>
      <c r="AM143" s="5">
        <v>7</v>
      </c>
      <c r="AN143" s="5">
        <v>12</v>
      </c>
      <c r="AO143" s="5">
        <v>19</v>
      </c>
      <c r="AP143" s="5">
        <v>1</v>
      </c>
      <c r="AQ143" s="5">
        <v>12</v>
      </c>
      <c r="AR143" s="5">
        <v>3</v>
      </c>
      <c r="AS143" s="5">
        <v>15</v>
      </c>
      <c r="AT143" s="5">
        <v>1</v>
      </c>
      <c r="AU143" s="7">
        <v>49</v>
      </c>
      <c r="AV143" s="7">
        <v>42</v>
      </c>
      <c r="AW143" s="7">
        <v>91</v>
      </c>
      <c r="AX143" s="7">
        <v>6</v>
      </c>
      <c r="AY143" s="5">
        <v>0</v>
      </c>
      <c r="AZ143" s="5">
        <v>0</v>
      </c>
      <c r="BA143" s="5">
        <v>0</v>
      </c>
      <c r="BB143" s="5">
        <v>0</v>
      </c>
      <c r="BC143" s="5">
        <v>0</v>
      </c>
      <c r="BD143" s="5">
        <v>0</v>
      </c>
      <c r="BE143" s="5">
        <v>0</v>
      </c>
      <c r="BF143" s="5">
        <v>0</v>
      </c>
      <c r="BG143" s="5">
        <v>0</v>
      </c>
      <c r="BH143" s="5">
        <v>0</v>
      </c>
      <c r="BI143" s="5">
        <v>0</v>
      </c>
      <c r="BJ143" s="5">
        <v>0</v>
      </c>
      <c r="BK143" s="7">
        <v>0</v>
      </c>
      <c r="BL143" s="7">
        <v>0</v>
      </c>
      <c r="BM143" s="7">
        <v>0</v>
      </c>
      <c r="BN143" s="7">
        <v>0</v>
      </c>
      <c r="BO143" s="8">
        <v>56</v>
      </c>
      <c r="BP143" s="8">
        <v>55</v>
      </c>
      <c r="BQ143" s="8">
        <v>111</v>
      </c>
      <c r="BR143" s="8">
        <v>8</v>
      </c>
    </row>
    <row r="144" spans="1:70" x14ac:dyDescent="0.35">
      <c r="A144" s="5">
        <v>141</v>
      </c>
      <c r="B144" s="5" t="s">
        <v>440</v>
      </c>
      <c r="C144" s="5">
        <v>62020164</v>
      </c>
      <c r="D144" s="4" t="s">
        <v>236</v>
      </c>
      <c r="E144" s="4" t="s">
        <v>610</v>
      </c>
      <c r="F144" s="4" t="s">
        <v>549</v>
      </c>
      <c r="G144" s="5">
        <v>0</v>
      </c>
      <c r="H144" s="5">
        <v>0</v>
      </c>
      <c r="I144" s="5">
        <v>0</v>
      </c>
      <c r="J144" s="5">
        <v>0</v>
      </c>
      <c r="K144" s="5">
        <v>9</v>
      </c>
      <c r="L144" s="5">
        <v>10</v>
      </c>
      <c r="M144" s="5">
        <v>19</v>
      </c>
      <c r="N144" s="5">
        <v>1</v>
      </c>
      <c r="O144" s="5">
        <v>7</v>
      </c>
      <c r="P144" s="5">
        <v>5</v>
      </c>
      <c r="Q144" s="5">
        <v>12</v>
      </c>
      <c r="R144" s="5">
        <v>1</v>
      </c>
      <c r="S144" s="7">
        <v>16</v>
      </c>
      <c r="T144" s="7">
        <v>15</v>
      </c>
      <c r="U144" s="7">
        <v>31</v>
      </c>
      <c r="V144" s="7">
        <v>2</v>
      </c>
      <c r="W144" s="5">
        <v>15</v>
      </c>
      <c r="X144" s="5">
        <v>9</v>
      </c>
      <c r="Y144" s="5">
        <v>24</v>
      </c>
      <c r="Z144" s="5">
        <v>1</v>
      </c>
      <c r="AA144" s="5">
        <v>12</v>
      </c>
      <c r="AB144" s="5">
        <v>10</v>
      </c>
      <c r="AC144" s="5">
        <v>22</v>
      </c>
      <c r="AD144" s="5">
        <v>1</v>
      </c>
      <c r="AE144" s="5">
        <v>13</v>
      </c>
      <c r="AF144" s="5">
        <v>3</v>
      </c>
      <c r="AG144" s="5">
        <v>16</v>
      </c>
      <c r="AH144" s="5">
        <v>1</v>
      </c>
      <c r="AI144" s="5">
        <v>13</v>
      </c>
      <c r="AJ144" s="5">
        <v>8</v>
      </c>
      <c r="AK144" s="5">
        <v>21</v>
      </c>
      <c r="AL144" s="5">
        <v>1</v>
      </c>
      <c r="AM144" s="5">
        <v>11</v>
      </c>
      <c r="AN144" s="5">
        <v>6</v>
      </c>
      <c r="AO144" s="5">
        <v>17</v>
      </c>
      <c r="AP144" s="5">
        <v>1</v>
      </c>
      <c r="AQ144" s="5">
        <v>12</v>
      </c>
      <c r="AR144" s="5">
        <v>10</v>
      </c>
      <c r="AS144" s="5">
        <v>22</v>
      </c>
      <c r="AT144" s="5">
        <v>1</v>
      </c>
      <c r="AU144" s="7">
        <v>76</v>
      </c>
      <c r="AV144" s="7">
        <v>46</v>
      </c>
      <c r="AW144" s="7">
        <v>122</v>
      </c>
      <c r="AX144" s="7">
        <v>6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0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0</v>
      </c>
      <c r="BK144" s="7">
        <v>0</v>
      </c>
      <c r="BL144" s="7">
        <v>0</v>
      </c>
      <c r="BM144" s="7">
        <v>0</v>
      </c>
      <c r="BN144" s="7">
        <v>0</v>
      </c>
      <c r="BO144" s="8">
        <v>92</v>
      </c>
      <c r="BP144" s="8">
        <v>61</v>
      </c>
      <c r="BQ144" s="8">
        <v>153</v>
      </c>
      <c r="BR144" s="8">
        <v>8</v>
      </c>
    </row>
    <row r="145" spans="1:70" x14ac:dyDescent="0.35">
      <c r="A145" s="5">
        <v>142</v>
      </c>
      <c r="B145" s="5" t="s">
        <v>441</v>
      </c>
      <c r="C145" s="5">
        <v>62020165</v>
      </c>
      <c r="D145" s="4" t="s">
        <v>237</v>
      </c>
      <c r="E145" s="4" t="s">
        <v>610</v>
      </c>
      <c r="F145" s="4" t="s">
        <v>549</v>
      </c>
      <c r="G145" s="5">
        <v>0</v>
      </c>
      <c r="H145" s="5">
        <v>0</v>
      </c>
      <c r="I145" s="5">
        <v>0</v>
      </c>
      <c r="J145" s="5">
        <v>0</v>
      </c>
      <c r="K145" s="5">
        <v>5</v>
      </c>
      <c r="L145" s="5">
        <v>3</v>
      </c>
      <c r="M145" s="5">
        <v>8</v>
      </c>
      <c r="N145" s="5">
        <v>1</v>
      </c>
      <c r="O145" s="5">
        <v>4</v>
      </c>
      <c r="P145" s="5">
        <v>5</v>
      </c>
      <c r="Q145" s="5">
        <v>9</v>
      </c>
      <c r="R145" s="5">
        <v>1</v>
      </c>
      <c r="S145" s="7">
        <v>9</v>
      </c>
      <c r="T145" s="7">
        <v>8</v>
      </c>
      <c r="U145" s="7">
        <v>17</v>
      </c>
      <c r="V145" s="7">
        <v>2</v>
      </c>
      <c r="W145" s="5">
        <v>8</v>
      </c>
      <c r="X145" s="5">
        <v>5</v>
      </c>
      <c r="Y145" s="5">
        <v>13</v>
      </c>
      <c r="Z145" s="5">
        <v>1</v>
      </c>
      <c r="AA145" s="5">
        <v>5</v>
      </c>
      <c r="AB145" s="5">
        <v>3</v>
      </c>
      <c r="AC145" s="5">
        <v>8</v>
      </c>
      <c r="AD145" s="5">
        <v>1</v>
      </c>
      <c r="AE145" s="5">
        <v>6</v>
      </c>
      <c r="AF145" s="5">
        <v>6</v>
      </c>
      <c r="AG145" s="5">
        <v>12</v>
      </c>
      <c r="AH145" s="5">
        <v>1</v>
      </c>
      <c r="AI145" s="5">
        <v>7</v>
      </c>
      <c r="AJ145" s="5">
        <v>7</v>
      </c>
      <c r="AK145" s="5">
        <v>14</v>
      </c>
      <c r="AL145" s="5">
        <v>1</v>
      </c>
      <c r="AM145" s="5">
        <v>12</v>
      </c>
      <c r="AN145" s="5">
        <v>4</v>
      </c>
      <c r="AO145" s="5">
        <v>16</v>
      </c>
      <c r="AP145" s="5">
        <v>1</v>
      </c>
      <c r="AQ145" s="5">
        <v>9</v>
      </c>
      <c r="AR145" s="5">
        <v>6</v>
      </c>
      <c r="AS145" s="5">
        <v>15</v>
      </c>
      <c r="AT145" s="5">
        <v>1</v>
      </c>
      <c r="AU145" s="7">
        <v>47</v>
      </c>
      <c r="AV145" s="7">
        <v>31</v>
      </c>
      <c r="AW145" s="7">
        <v>78</v>
      </c>
      <c r="AX145" s="7">
        <v>6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0</v>
      </c>
      <c r="BH145" s="5">
        <v>0</v>
      </c>
      <c r="BI145" s="5">
        <v>0</v>
      </c>
      <c r="BJ145" s="5">
        <v>0</v>
      </c>
      <c r="BK145" s="7">
        <v>0</v>
      </c>
      <c r="BL145" s="7">
        <v>0</v>
      </c>
      <c r="BM145" s="7">
        <v>0</v>
      </c>
      <c r="BN145" s="7">
        <v>0</v>
      </c>
      <c r="BO145" s="8">
        <v>56</v>
      </c>
      <c r="BP145" s="8">
        <v>39</v>
      </c>
      <c r="BQ145" s="8">
        <v>95</v>
      </c>
      <c r="BR145" s="8">
        <v>8</v>
      </c>
    </row>
    <row r="146" spans="1:70" x14ac:dyDescent="0.35">
      <c r="A146" s="5">
        <v>143</v>
      </c>
      <c r="B146" s="5" t="s">
        <v>442</v>
      </c>
      <c r="C146" s="5">
        <v>62020166</v>
      </c>
      <c r="D146" s="4" t="s">
        <v>238</v>
      </c>
      <c r="E146" s="4" t="s">
        <v>612</v>
      </c>
      <c r="F146" s="4" t="s">
        <v>549</v>
      </c>
      <c r="G146" s="5">
        <v>0</v>
      </c>
      <c r="H146" s="5">
        <v>0</v>
      </c>
      <c r="I146" s="5">
        <v>0</v>
      </c>
      <c r="J146" s="5">
        <v>0</v>
      </c>
      <c r="K146" s="5">
        <v>9</v>
      </c>
      <c r="L146" s="5">
        <v>7</v>
      </c>
      <c r="M146" s="5">
        <v>16</v>
      </c>
      <c r="N146" s="5">
        <v>1</v>
      </c>
      <c r="O146" s="5">
        <v>9</v>
      </c>
      <c r="P146" s="5">
        <v>13</v>
      </c>
      <c r="Q146" s="5">
        <v>22</v>
      </c>
      <c r="R146" s="5">
        <v>1</v>
      </c>
      <c r="S146" s="7">
        <v>18</v>
      </c>
      <c r="T146" s="7">
        <v>20</v>
      </c>
      <c r="U146" s="7">
        <v>38</v>
      </c>
      <c r="V146" s="7">
        <v>2</v>
      </c>
      <c r="W146" s="5">
        <v>11</v>
      </c>
      <c r="X146" s="5">
        <v>11</v>
      </c>
      <c r="Y146" s="5">
        <v>22</v>
      </c>
      <c r="Z146" s="5">
        <v>1</v>
      </c>
      <c r="AA146" s="5">
        <v>4</v>
      </c>
      <c r="AB146" s="5">
        <v>12</v>
      </c>
      <c r="AC146" s="5">
        <v>16</v>
      </c>
      <c r="AD146" s="5">
        <v>1</v>
      </c>
      <c r="AE146" s="5">
        <v>10</v>
      </c>
      <c r="AF146" s="5">
        <v>7</v>
      </c>
      <c r="AG146" s="5">
        <v>17</v>
      </c>
      <c r="AH146" s="5">
        <v>1</v>
      </c>
      <c r="AI146" s="5">
        <v>8</v>
      </c>
      <c r="AJ146" s="5">
        <v>8</v>
      </c>
      <c r="AK146" s="5">
        <v>16</v>
      </c>
      <c r="AL146" s="5">
        <v>1</v>
      </c>
      <c r="AM146" s="5">
        <v>19</v>
      </c>
      <c r="AN146" s="5">
        <v>16</v>
      </c>
      <c r="AO146" s="5">
        <v>35</v>
      </c>
      <c r="AP146" s="5">
        <v>1</v>
      </c>
      <c r="AQ146" s="5">
        <v>15</v>
      </c>
      <c r="AR146" s="5">
        <v>10</v>
      </c>
      <c r="AS146" s="5">
        <v>25</v>
      </c>
      <c r="AT146" s="5">
        <v>1</v>
      </c>
      <c r="AU146" s="7">
        <v>67</v>
      </c>
      <c r="AV146" s="7">
        <v>64</v>
      </c>
      <c r="AW146" s="7">
        <v>131</v>
      </c>
      <c r="AX146" s="7">
        <v>6</v>
      </c>
      <c r="AY146" s="5">
        <v>8</v>
      </c>
      <c r="AZ146" s="5">
        <v>6</v>
      </c>
      <c r="BA146" s="5">
        <v>14</v>
      </c>
      <c r="BB146" s="5">
        <v>1</v>
      </c>
      <c r="BC146" s="5">
        <v>9</v>
      </c>
      <c r="BD146" s="5">
        <v>6</v>
      </c>
      <c r="BE146" s="5">
        <v>15</v>
      </c>
      <c r="BF146" s="5">
        <v>1</v>
      </c>
      <c r="BG146" s="5">
        <v>9</v>
      </c>
      <c r="BH146" s="5">
        <v>7</v>
      </c>
      <c r="BI146" s="5">
        <v>16</v>
      </c>
      <c r="BJ146" s="5">
        <v>1</v>
      </c>
      <c r="BK146" s="7">
        <v>26</v>
      </c>
      <c r="BL146" s="7">
        <v>19</v>
      </c>
      <c r="BM146" s="7">
        <v>45</v>
      </c>
      <c r="BN146" s="7">
        <v>3</v>
      </c>
      <c r="BO146" s="8">
        <v>111</v>
      </c>
      <c r="BP146" s="8">
        <v>103</v>
      </c>
      <c r="BQ146" s="8">
        <v>214</v>
      </c>
      <c r="BR146" s="8">
        <v>11</v>
      </c>
    </row>
    <row r="147" spans="1:70" x14ac:dyDescent="0.35">
      <c r="A147" s="5">
        <v>144</v>
      </c>
      <c r="B147" s="5" t="s">
        <v>443</v>
      </c>
      <c r="C147" s="5">
        <v>62020167</v>
      </c>
      <c r="D147" s="4" t="s">
        <v>239</v>
      </c>
      <c r="E147" s="4" t="s">
        <v>612</v>
      </c>
      <c r="F147" s="4" t="s">
        <v>549</v>
      </c>
      <c r="G147" s="5">
        <v>0</v>
      </c>
      <c r="H147" s="5">
        <v>0</v>
      </c>
      <c r="I147" s="5">
        <v>0</v>
      </c>
      <c r="J147" s="5">
        <v>0</v>
      </c>
      <c r="K147" s="5">
        <v>8</v>
      </c>
      <c r="L147" s="5">
        <v>8</v>
      </c>
      <c r="M147" s="5">
        <v>16</v>
      </c>
      <c r="N147" s="5">
        <v>1</v>
      </c>
      <c r="O147" s="5">
        <v>10</v>
      </c>
      <c r="P147" s="5">
        <v>9</v>
      </c>
      <c r="Q147" s="5">
        <v>19</v>
      </c>
      <c r="R147" s="5">
        <v>1</v>
      </c>
      <c r="S147" s="7">
        <v>18</v>
      </c>
      <c r="T147" s="7">
        <v>17</v>
      </c>
      <c r="U147" s="7">
        <v>35</v>
      </c>
      <c r="V147" s="7">
        <v>2</v>
      </c>
      <c r="W147" s="5">
        <v>14</v>
      </c>
      <c r="X147" s="5">
        <v>5</v>
      </c>
      <c r="Y147" s="5">
        <v>19</v>
      </c>
      <c r="Z147" s="5">
        <v>1</v>
      </c>
      <c r="AA147" s="5">
        <v>11</v>
      </c>
      <c r="AB147" s="5">
        <v>3</v>
      </c>
      <c r="AC147" s="5">
        <v>14</v>
      </c>
      <c r="AD147" s="5">
        <v>1</v>
      </c>
      <c r="AE147" s="5">
        <v>14</v>
      </c>
      <c r="AF147" s="5">
        <v>10</v>
      </c>
      <c r="AG147" s="5">
        <v>24</v>
      </c>
      <c r="AH147" s="5">
        <v>1</v>
      </c>
      <c r="AI147" s="5">
        <v>8</v>
      </c>
      <c r="AJ147" s="5">
        <v>7</v>
      </c>
      <c r="AK147" s="5">
        <v>15</v>
      </c>
      <c r="AL147" s="5">
        <v>1</v>
      </c>
      <c r="AM147" s="5">
        <v>12</v>
      </c>
      <c r="AN147" s="5">
        <v>12</v>
      </c>
      <c r="AO147" s="5">
        <v>24</v>
      </c>
      <c r="AP147" s="5">
        <v>1</v>
      </c>
      <c r="AQ147" s="5">
        <v>12</v>
      </c>
      <c r="AR147" s="5">
        <v>13</v>
      </c>
      <c r="AS147" s="5">
        <v>25</v>
      </c>
      <c r="AT147" s="5">
        <v>1</v>
      </c>
      <c r="AU147" s="7">
        <v>71</v>
      </c>
      <c r="AV147" s="7">
        <v>50</v>
      </c>
      <c r="AW147" s="7">
        <v>121</v>
      </c>
      <c r="AX147" s="7">
        <v>6</v>
      </c>
      <c r="AY147" s="5">
        <v>4</v>
      </c>
      <c r="AZ147" s="5">
        <v>3</v>
      </c>
      <c r="BA147" s="5">
        <v>7</v>
      </c>
      <c r="BB147" s="5">
        <v>1</v>
      </c>
      <c r="BC147" s="5">
        <v>9</v>
      </c>
      <c r="BD147" s="5">
        <v>6</v>
      </c>
      <c r="BE147" s="5">
        <v>15</v>
      </c>
      <c r="BF147" s="5">
        <v>1</v>
      </c>
      <c r="BG147" s="5">
        <v>2</v>
      </c>
      <c r="BH147" s="5">
        <v>0</v>
      </c>
      <c r="BI147" s="5">
        <v>2</v>
      </c>
      <c r="BJ147" s="5">
        <v>1</v>
      </c>
      <c r="BK147" s="7">
        <v>15</v>
      </c>
      <c r="BL147" s="7">
        <v>9</v>
      </c>
      <c r="BM147" s="7">
        <v>24</v>
      </c>
      <c r="BN147" s="7">
        <v>3</v>
      </c>
      <c r="BO147" s="8">
        <v>104</v>
      </c>
      <c r="BP147" s="8">
        <v>76</v>
      </c>
      <c r="BQ147" s="8">
        <v>180</v>
      </c>
      <c r="BR147" s="8">
        <v>11</v>
      </c>
    </row>
    <row r="148" spans="1:70" x14ac:dyDescent="0.35">
      <c r="A148" s="5">
        <v>145</v>
      </c>
      <c r="B148" s="5" t="s">
        <v>444</v>
      </c>
      <c r="C148" s="5">
        <v>62020168</v>
      </c>
      <c r="D148" s="4" t="s">
        <v>240</v>
      </c>
      <c r="E148" s="4" t="s">
        <v>612</v>
      </c>
      <c r="F148" s="4" t="s">
        <v>549</v>
      </c>
      <c r="G148" s="5">
        <v>3</v>
      </c>
      <c r="H148" s="5">
        <v>3</v>
      </c>
      <c r="I148" s="5">
        <v>6</v>
      </c>
      <c r="J148" s="5">
        <v>1</v>
      </c>
      <c r="K148" s="5">
        <v>5</v>
      </c>
      <c r="L148" s="5">
        <v>5</v>
      </c>
      <c r="M148" s="5">
        <v>10</v>
      </c>
      <c r="N148" s="5">
        <v>1</v>
      </c>
      <c r="O148" s="5">
        <v>4</v>
      </c>
      <c r="P148" s="5">
        <v>4</v>
      </c>
      <c r="Q148" s="5">
        <v>8</v>
      </c>
      <c r="R148" s="5">
        <v>1</v>
      </c>
      <c r="S148" s="7">
        <v>12</v>
      </c>
      <c r="T148" s="7">
        <v>12</v>
      </c>
      <c r="U148" s="7">
        <v>24</v>
      </c>
      <c r="V148" s="7">
        <v>3</v>
      </c>
      <c r="W148" s="5">
        <v>5</v>
      </c>
      <c r="X148" s="5">
        <v>5</v>
      </c>
      <c r="Y148" s="5">
        <v>10</v>
      </c>
      <c r="Z148" s="5">
        <v>1</v>
      </c>
      <c r="AA148" s="5">
        <v>5</v>
      </c>
      <c r="AB148" s="5">
        <v>1</v>
      </c>
      <c r="AC148" s="5">
        <v>6</v>
      </c>
      <c r="AD148" s="5">
        <v>1</v>
      </c>
      <c r="AE148" s="5">
        <v>7</v>
      </c>
      <c r="AF148" s="5">
        <v>5</v>
      </c>
      <c r="AG148" s="5">
        <v>12</v>
      </c>
      <c r="AH148" s="5">
        <v>1</v>
      </c>
      <c r="AI148" s="5">
        <v>4</v>
      </c>
      <c r="AJ148" s="5">
        <v>5</v>
      </c>
      <c r="AK148" s="5">
        <v>9</v>
      </c>
      <c r="AL148" s="5">
        <v>1</v>
      </c>
      <c r="AM148" s="5">
        <v>7</v>
      </c>
      <c r="AN148" s="5">
        <v>2</v>
      </c>
      <c r="AO148" s="5">
        <v>9</v>
      </c>
      <c r="AP148" s="5">
        <v>1</v>
      </c>
      <c r="AQ148" s="5">
        <v>10</v>
      </c>
      <c r="AR148" s="5">
        <v>6</v>
      </c>
      <c r="AS148" s="5">
        <v>16</v>
      </c>
      <c r="AT148" s="5">
        <v>1</v>
      </c>
      <c r="AU148" s="7">
        <v>38</v>
      </c>
      <c r="AV148" s="7">
        <v>24</v>
      </c>
      <c r="AW148" s="7">
        <v>62</v>
      </c>
      <c r="AX148" s="7">
        <v>6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0</v>
      </c>
      <c r="BI148" s="5">
        <v>0</v>
      </c>
      <c r="BJ148" s="5">
        <v>0</v>
      </c>
      <c r="BK148" s="7">
        <v>0</v>
      </c>
      <c r="BL148" s="7">
        <v>0</v>
      </c>
      <c r="BM148" s="7">
        <v>0</v>
      </c>
      <c r="BN148" s="7">
        <v>0</v>
      </c>
      <c r="BO148" s="8">
        <v>50</v>
      </c>
      <c r="BP148" s="8">
        <v>36</v>
      </c>
      <c r="BQ148" s="8">
        <v>86</v>
      </c>
      <c r="BR148" s="8">
        <v>9</v>
      </c>
    </row>
    <row r="149" spans="1:70" x14ac:dyDescent="0.35">
      <c r="A149" s="5">
        <v>146</v>
      </c>
      <c r="B149" s="5" t="s">
        <v>445</v>
      </c>
      <c r="C149" s="5">
        <v>62020169</v>
      </c>
      <c r="D149" s="4" t="s">
        <v>241</v>
      </c>
      <c r="E149" s="4" t="s">
        <v>613</v>
      </c>
      <c r="F149" s="4" t="s">
        <v>551</v>
      </c>
      <c r="G149" s="5">
        <v>0</v>
      </c>
      <c r="H149" s="5">
        <v>0</v>
      </c>
      <c r="I149" s="5">
        <v>0</v>
      </c>
      <c r="J149" s="5">
        <v>0</v>
      </c>
      <c r="K149" s="5">
        <v>8</v>
      </c>
      <c r="L149" s="5">
        <v>6</v>
      </c>
      <c r="M149" s="5">
        <v>14</v>
      </c>
      <c r="N149" s="5">
        <v>1</v>
      </c>
      <c r="O149" s="5">
        <v>5</v>
      </c>
      <c r="P149" s="5">
        <v>10</v>
      </c>
      <c r="Q149" s="5">
        <v>15</v>
      </c>
      <c r="R149" s="5">
        <v>1</v>
      </c>
      <c r="S149" s="7">
        <v>13</v>
      </c>
      <c r="T149" s="7">
        <v>16</v>
      </c>
      <c r="U149" s="7">
        <v>29</v>
      </c>
      <c r="V149" s="7">
        <v>2</v>
      </c>
      <c r="W149" s="5">
        <v>9</v>
      </c>
      <c r="X149" s="5">
        <v>1</v>
      </c>
      <c r="Y149" s="5">
        <v>10</v>
      </c>
      <c r="Z149" s="5">
        <v>1</v>
      </c>
      <c r="AA149" s="5">
        <v>14</v>
      </c>
      <c r="AB149" s="5">
        <v>8</v>
      </c>
      <c r="AC149" s="5">
        <v>22</v>
      </c>
      <c r="AD149" s="5">
        <v>1</v>
      </c>
      <c r="AE149" s="5">
        <v>4</v>
      </c>
      <c r="AF149" s="5">
        <v>10</v>
      </c>
      <c r="AG149" s="5">
        <v>14</v>
      </c>
      <c r="AH149" s="5">
        <v>1</v>
      </c>
      <c r="AI149" s="5">
        <v>8</v>
      </c>
      <c r="AJ149" s="5">
        <v>8</v>
      </c>
      <c r="AK149" s="5">
        <v>16</v>
      </c>
      <c r="AL149" s="5">
        <v>1</v>
      </c>
      <c r="AM149" s="5">
        <v>11</v>
      </c>
      <c r="AN149" s="5">
        <v>9</v>
      </c>
      <c r="AO149" s="5">
        <v>20</v>
      </c>
      <c r="AP149" s="5">
        <v>1</v>
      </c>
      <c r="AQ149" s="5">
        <v>16</v>
      </c>
      <c r="AR149" s="5">
        <v>13</v>
      </c>
      <c r="AS149" s="5">
        <v>29</v>
      </c>
      <c r="AT149" s="5">
        <v>1</v>
      </c>
      <c r="AU149" s="7">
        <v>62</v>
      </c>
      <c r="AV149" s="7">
        <v>49</v>
      </c>
      <c r="AW149" s="7">
        <v>111</v>
      </c>
      <c r="AX149" s="7">
        <v>6</v>
      </c>
      <c r="AY149" s="5">
        <v>10</v>
      </c>
      <c r="AZ149" s="5">
        <v>9</v>
      </c>
      <c r="BA149" s="5">
        <v>19</v>
      </c>
      <c r="BB149" s="5">
        <v>1</v>
      </c>
      <c r="BC149" s="5">
        <v>15</v>
      </c>
      <c r="BD149" s="5">
        <v>5</v>
      </c>
      <c r="BE149" s="5">
        <v>20</v>
      </c>
      <c r="BF149" s="5">
        <v>1</v>
      </c>
      <c r="BG149" s="5">
        <v>9</v>
      </c>
      <c r="BH149" s="5">
        <v>12</v>
      </c>
      <c r="BI149" s="5">
        <v>21</v>
      </c>
      <c r="BJ149" s="5">
        <v>1</v>
      </c>
      <c r="BK149" s="7">
        <v>34</v>
      </c>
      <c r="BL149" s="7">
        <v>26</v>
      </c>
      <c r="BM149" s="7">
        <v>60</v>
      </c>
      <c r="BN149" s="7">
        <v>3</v>
      </c>
      <c r="BO149" s="8">
        <v>109</v>
      </c>
      <c r="BP149" s="8">
        <v>91</v>
      </c>
      <c r="BQ149" s="8">
        <v>200</v>
      </c>
      <c r="BR149" s="8">
        <v>11</v>
      </c>
    </row>
    <row r="150" spans="1:70" x14ac:dyDescent="0.35">
      <c r="A150" s="5">
        <v>147</v>
      </c>
      <c r="B150" s="5" t="s">
        <v>446</v>
      </c>
      <c r="C150" s="5">
        <v>62020170</v>
      </c>
      <c r="D150" s="4" t="s">
        <v>242</v>
      </c>
      <c r="E150" s="4" t="s">
        <v>613</v>
      </c>
      <c r="F150" s="4" t="s">
        <v>551</v>
      </c>
      <c r="G150" s="5">
        <v>0</v>
      </c>
      <c r="H150" s="5">
        <v>0</v>
      </c>
      <c r="I150" s="5">
        <v>0</v>
      </c>
      <c r="J150" s="5">
        <v>0</v>
      </c>
      <c r="K150" s="5">
        <v>5</v>
      </c>
      <c r="L150" s="5">
        <v>7</v>
      </c>
      <c r="M150" s="5">
        <v>12</v>
      </c>
      <c r="N150" s="5">
        <v>1</v>
      </c>
      <c r="O150" s="5">
        <v>6</v>
      </c>
      <c r="P150" s="5">
        <v>4</v>
      </c>
      <c r="Q150" s="5">
        <v>10</v>
      </c>
      <c r="R150" s="5">
        <v>1</v>
      </c>
      <c r="S150" s="7">
        <v>11</v>
      </c>
      <c r="T150" s="7">
        <v>11</v>
      </c>
      <c r="U150" s="7">
        <v>22</v>
      </c>
      <c r="V150" s="7">
        <v>2</v>
      </c>
      <c r="W150" s="5">
        <v>9</v>
      </c>
      <c r="X150" s="5">
        <v>5</v>
      </c>
      <c r="Y150" s="5">
        <v>14</v>
      </c>
      <c r="Z150" s="5">
        <v>1</v>
      </c>
      <c r="AA150" s="5">
        <v>7</v>
      </c>
      <c r="AB150" s="5">
        <v>6</v>
      </c>
      <c r="AC150" s="5">
        <v>13</v>
      </c>
      <c r="AD150" s="5">
        <v>1</v>
      </c>
      <c r="AE150" s="5">
        <v>9</v>
      </c>
      <c r="AF150" s="5">
        <v>6</v>
      </c>
      <c r="AG150" s="5">
        <v>15</v>
      </c>
      <c r="AH150" s="5">
        <v>1</v>
      </c>
      <c r="AI150" s="5">
        <v>8</v>
      </c>
      <c r="AJ150" s="5">
        <v>7</v>
      </c>
      <c r="AK150" s="5">
        <v>15</v>
      </c>
      <c r="AL150" s="5">
        <v>1</v>
      </c>
      <c r="AM150" s="5">
        <v>7</v>
      </c>
      <c r="AN150" s="5">
        <v>6</v>
      </c>
      <c r="AO150" s="5">
        <v>13</v>
      </c>
      <c r="AP150" s="5">
        <v>1</v>
      </c>
      <c r="AQ150" s="5">
        <v>9</v>
      </c>
      <c r="AR150" s="5">
        <v>4</v>
      </c>
      <c r="AS150" s="5">
        <v>13</v>
      </c>
      <c r="AT150" s="5">
        <v>1</v>
      </c>
      <c r="AU150" s="7">
        <v>49</v>
      </c>
      <c r="AV150" s="7">
        <v>34</v>
      </c>
      <c r="AW150" s="7">
        <v>83</v>
      </c>
      <c r="AX150" s="7">
        <v>6</v>
      </c>
      <c r="AY150" s="5">
        <v>0</v>
      </c>
      <c r="AZ150" s="5">
        <v>0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v>0</v>
      </c>
      <c r="BI150" s="5">
        <v>0</v>
      </c>
      <c r="BJ150" s="5">
        <v>0</v>
      </c>
      <c r="BK150" s="7">
        <v>0</v>
      </c>
      <c r="BL150" s="7">
        <v>0</v>
      </c>
      <c r="BM150" s="7">
        <v>0</v>
      </c>
      <c r="BN150" s="7">
        <v>0</v>
      </c>
      <c r="BO150" s="8">
        <v>60</v>
      </c>
      <c r="BP150" s="8">
        <v>45</v>
      </c>
      <c r="BQ150" s="8">
        <v>105</v>
      </c>
      <c r="BR150" s="8">
        <v>8</v>
      </c>
    </row>
    <row r="151" spans="1:70" x14ac:dyDescent="0.35">
      <c r="A151" s="5">
        <v>148</v>
      </c>
      <c r="B151" s="5" t="s">
        <v>447</v>
      </c>
      <c r="C151" s="5">
        <v>62020171</v>
      </c>
      <c r="D151" s="4" t="s">
        <v>243</v>
      </c>
      <c r="E151" s="4" t="s">
        <v>613</v>
      </c>
      <c r="F151" s="4" t="s">
        <v>551</v>
      </c>
      <c r="G151" s="5">
        <v>2</v>
      </c>
      <c r="H151" s="5">
        <v>2</v>
      </c>
      <c r="I151" s="5">
        <v>4</v>
      </c>
      <c r="J151" s="5">
        <v>1</v>
      </c>
      <c r="K151" s="5">
        <v>2</v>
      </c>
      <c r="L151" s="5">
        <v>3</v>
      </c>
      <c r="M151" s="5">
        <v>5</v>
      </c>
      <c r="N151" s="5">
        <v>1</v>
      </c>
      <c r="O151" s="5">
        <v>1</v>
      </c>
      <c r="P151" s="5">
        <v>1</v>
      </c>
      <c r="Q151" s="5">
        <v>2</v>
      </c>
      <c r="R151" s="5">
        <v>1</v>
      </c>
      <c r="S151" s="7">
        <v>5</v>
      </c>
      <c r="T151" s="7">
        <v>6</v>
      </c>
      <c r="U151" s="7">
        <v>11</v>
      </c>
      <c r="V151" s="7">
        <v>3</v>
      </c>
      <c r="W151" s="5">
        <v>1</v>
      </c>
      <c r="X151" s="5">
        <v>0</v>
      </c>
      <c r="Y151" s="5">
        <v>1</v>
      </c>
      <c r="Z151" s="5">
        <v>1</v>
      </c>
      <c r="AA151" s="5">
        <v>2</v>
      </c>
      <c r="AB151" s="5">
        <v>1</v>
      </c>
      <c r="AC151" s="5">
        <v>3</v>
      </c>
      <c r="AD151" s="5">
        <v>1</v>
      </c>
      <c r="AE151" s="5">
        <v>0</v>
      </c>
      <c r="AF151" s="5">
        <v>2</v>
      </c>
      <c r="AG151" s="5">
        <v>2</v>
      </c>
      <c r="AH151" s="5">
        <v>1</v>
      </c>
      <c r="AI151" s="5">
        <v>3</v>
      </c>
      <c r="AJ151" s="5">
        <v>1</v>
      </c>
      <c r="AK151" s="5">
        <v>4</v>
      </c>
      <c r="AL151" s="5">
        <v>1</v>
      </c>
      <c r="AM151" s="5">
        <v>4</v>
      </c>
      <c r="AN151" s="5">
        <v>1</v>
      </c>
      <c r="AO151" s="5">
        <v>5</v>
      </c>
      <c r="AP151" s="5">
        <v>1</v>
      </c>
      <c r="AQ151" s="5">
        <v>0</v>
      </c>
      <c r="AR151" s="5">
        <v>0</v>
      </c>
      <c r="AS151" s="5">
        <v>0</v>
      </c>
      <c r="AT151" s="5">
        <v>0</v>
      </c>
      <c r="AU151" s="7">
        <v>10</v>
      </c>
      <c r="AV151" s="7">
        <v>5</v>
      </c>
      <c r="AW151" s="7">
        <v>15</v>
      </c>
      <c r="AX151" s="7">
        <v>5</v>
      </c>
      <c r="AY151" s="5">
        <v>0</v>
      </c>
      <c r="AZ151" s="5">
        <v>0</v>
      </c>
      <c r="BA151" s="5">
        <v>0</v>
      </c>
      <c r="BB151" s="5">
        <v>0</v>
      </c>
      <c r="BC151" s="5">
        <v>0</v>
      </c>
      <c r="BD151" s="5">
        <v>0</v>
      </c>
      <c r="BE151" s="5">
        <v>0</v>
      </c>
      <c r="BF151" s="5">
        <v>0</v>
      </c>
      <c r="BG151" s="5">
        <v>0</v>
      </c>
      <c r="BH151" s="5">
        <v>0</v>
      </c>
      <c r="BI151" s="5">
        <v>0</v>
      </c>
      <c r="BJ151" s="5">
        <v>0</v>
      </c>
      <c r="BK151" s="7">
        <v>0</v>
      </c>
      <c r="BL151" s="7">
        <v>0</v>
      </c>
      <c r="BM151" s="7">
        <v>0</v>
      </c>
      <c r="BN151" s="7">
        <v>0</v>
      </c>
      <c r="BO151" s="8">
        <v>15</v>
      </c>
      <c r="BP151" s="8">
        <v>11</v>
      </c>
      <c r="BQ151" s="8">
        <v>26</v>
      </c>
      <c r="BR151" s="8">
        <v>8</v>
      </c>
    </row>
    <row r="152" spans="1:70" x14ac:dyDescent="0.35">
      <c r="A152" s="5">
        <v>149</v>
      </c>
      <c r="B152" s="5" t="s">
        <v>448</v>
      </c>
      <c r="C152" s="5">
        <v>62020172</v>
      </c>
      <c r="D152" s="4" t="s">
        <v>244</v>
      </c>
      <c r="E152" s="4" t="s">
        <v>613</v>
      </c>
      <c r="F152" s="4" t="s">
        <v>551</v>
      </c>
      <c r="G152" s="5">
        <v>0</v>
      </c>
      <c r="H152" s="5">
        <v>0</v>
      </c>
      <c r="I152" s="5">
        <v>0</v>
      </c>
      <c r="J152" s="5">
        <v>0</v>
      </c>
      <c r="K152" s="5">
        <v>3</v>
      </c>
      <c r="L152" s="5">
        <v>5</v>
      </c>
      <c r="M152" s="5">
        <v>8</v>
      </c>
      <c r="N152" s="5">
        <v>1</v>
      </c>
      <c r="O152" s="5">
        <v>6</v>
      </c>
      <c r="P152" s="5">
        <v>4</v>
      </c>
      <c r="Q152" s="5">
        <v>10</v>
      </c>
      <c r="R152" s="5">
        <v>1</v>
      </c>
      <c r="S152" s="7">
        <v>9</v>
      </c>
      <c r="T152" s="7">
        <v>9</v>
      </c>
      <c r="U152" s="7">
        <v>18</v>
      </c>
      <c r="V152" s="7">
        <v>2</v>
      </c>
      <c r="W152" s="5">
        <v>13</v>
      </c>
      <c r="X152" s="5">
        <v>12</v>
      </c>
      <c r="Y152" s="5">
        <v>25</v>
      </c>
      <c r="Z152" s="5">
        <v>1</v>
      </c>
      <c r="AA152" s="5">
        <v>7</v>
      </c>
      <c r="AB152" s="5">
        <v>7</v>
      </c>
      <c r="AC152" s="5">
        <v>14</v>
      </c>
      <c r="AD152" s="5">
        <v>1</v>
      </c>
      <c r="AE152" s="5">
        <v>10</v>
      </c>
      <c r="AF152" s="5">
        <v>7</v>
      </c>
      <c r="AG152" s="5">
        <v>17</v>
      </c>
      <c r="AH152" s="5">
        <v>1</v>
      </c>
      <c r="AI152" s="5">
        <v>4</v>
      </c>
      <c r="AJ152" s="5">
        <v>6</v>
      </c>
      <c r="AK152" s="5">
        <v>10</v>
      </c>
      <c r="AL152" s="5">
        <v>1</v>
      </c>
      <c r="AM152" s="5">
        <v>10</v>
      </c>
      <c r="AN152" s="5">
        <v>7</v>
      </c>
      <c r="AO152" s="5">
        <v>17</v>
      </c>
      <c r="AP152" s="5">
        <v>1</v>
      </c>
      <c r="AQ152" s="5">
        <v>12</v>
      </c>
      <c r="AR152" s="5">
        <v>8</v>
      </c>
      <c r="AS152" s="5">
        <v>20</v>
      </c>
      <c r="AT152" s="5">
        <v>1</v>
      </c>
      <c r="AU152" s="7">
        <v>56</v>
      </c>
      <c r="AV152" s="7">
        <v>47</v>
      </c>
      <c r="AW152" s="7">
        <v>103</v>
      </c>
      <c r="AX152" s="7">
        <v>6</v>
      </c>
      <c r="AY152" s="5">
        <v>14</v>
      </c>
      <c r="AZ152" s="5">
        <v>10</v>
      </c>
      <c r="BA152" s="5">
        <v>24</v>
      </c>
      <c r="BB152" s="5">
        <v>1</v>
      </c>
      <c r="BC152" s="5">
        <v>10</v>
      </c>
      <c r="BD152" s="5">
        <v>11</v>
      </c>
      <c r="BE152" s="5">
        <v>21</v>
      </c>
      <c r="BF152" s="5">
        <v>1</v>
      </c>
      <c r="BG152" s="5">
        <v>12</v>
      </c>
      <c r="BH152" s="5">
        <v>8</v>
      </c>
      <c r="BI152" s="5">
        <v>20</v>
      </c>
      <c r="BJ152" s="5">
        <v>1</v>
      </c>
      <c r="BK152" s="7">
        <v>36</v>
      </c>
      <c r="BL152" s="7">
        <v>29</v>
      </c>
      <c r="BM152" s="7">
        <v>65</v>
      </c>
      <c r="BN152" s="7">
        <v>3</v>
      </c>
      <c r="BO152" s="8">
        <v>101</v>
      </c>
      <c r="BP152" s="8">
        <v>85</v>
      </c>
      <c r="BQ152" s="8">
        <v>186</v>
      </c>
      <c r="BR152" s="8">
        <v>11</v>
      </c>
    </row>
    <row r="153" spans="1:70" x14ac:dyDescent="0.35">
      <c r="A153" s="5">
        <v>150</v>
      </c>
      <c r="B153" s="5" t="s">
        <v>449</v>
      </c>
      <c r="C153" s="5">
        <v>62020173</v>
      </c>
      <c r="D153" s="4" t="s">
        <v>245</v>
      </c>
      <c r="E153" s="4" t="s">
        <v>613</v>
      </c>
      <c r="F153" s="4" t="s">
        <v>551</v>
      </c>
      <c r="G153" s="5">
        <v>0</v>
      </c>
      <c r="H153" s="5">
        <v>0</v>
      </c>
      <c r="I153" s="5">
        <v>0</v>
      </c>
      <c r="J153" s="5">
        <v>0</v>
      </c>
      <c r="K153" s="5">
        <v>1</v>
      </c>
      <c r="L153" s="5">
        <v>1</v>
      </c>
      <c r="M153" s="5">
        <v>2</v>
      </c>
      <c r="N153" s="5">
        <v>1</v>
      </c>
      <c r="O153" s="5">
        <v>1</v>
      </c>
      <c r="P153" s="5">
        <v>3</v>
      </c>
      <c r="Q153" s="5">
        <v>4</v>
      </c>
      <c r="R153" s="5">
        <v>1</v>
      </c>
      <c r="S153" s="7">
        <v>2</v>
      </c>
      <c r="T153" s="7">
        <v>4</v>
      </c>
      <c r="U153" s="7">
        <v>6</v>
      </c>
      <c r="V153" s="7">
        <v>2</v>
      </c>
      <c r="W153" s="5">
        <v>2</v>
      </c>
      <c r="X153" s="5">
        <v>2</v>
      </c>
      <c r="Y153" s="5">
        <v>4</v>
      </c>
      <c r="Z153" s="5">
        <v>1</v>
      </c>
      <c r="AA153" s="5">
        <v>2</v>
      </c>
      <c r="AB153" s="5">
        <v>4</v>
      </c>
      <c r="AC153" s="5">
        <v>6</v>
      </c>
      <c r="AD153" s="5">
        <v>1</v>
      </c>
      <c r="AE153" s="5">
        <v>3</v>
      </c>
      <c r="AF153" s="5">
        <v>2</v>
      </c>
      <c r="AG153" s="5">
        <v>5</v>
      </c>
      <c r="AH153" s="5">
        <v>1</v>
      </c>
      <c r="AI153" s="5">
        <v>3</v>
      </c>
      <c r="AJ153" s="5">
        <v>6</v>
      </c>
      <c r="AK153" s="5">
        <v>9</v>
      </c>
      <c r="AL153" s="5">
        <v>1</v>
      </c>
      <c r="AM153" s="5">
        <v>3</v>
      </c>
      <c r="AN153" s="5">
        <v>5</v>
      </c>
      <c r="AO153" s="5">
        <v>8</v>
      </c>
      <c r="AP153" s="5">
        <v>1</v>
      </c>
      <c r="AQ153" s="5">
        <v>7</v>
      </c>
      <c r="AR153" s="5">
        <v>6</v>
      </c>
      <c r="AS153" s="5">
        <v>13</v>
      </c>
      <c r="AT153" s="5">
        <v>1</v>
      </c>
      <c r="AU153" s="7">
        <v>20</v>
      </c>
      <c r="AV153" s="7">
        <v>25</v>
      </c>
      <c r="AW153" s="7">
        <v>45</v>
      </c>
      <c r="AX153" s="7">
        <v>6</v>
      </c>
      <c r="AY153" s="5">
        <v>0</v>
      </c>
      <c r="AZ153" s="5">
        <v>0</v>
      </c>
      <c r="BA153" s="5"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0</v>
      </c>
      <c r="BH153" s="5">
        <v>0</v>
      </c>
      <c r="BI153" s="5">
        <v>0</v>
      </c>
      <c r="BJ153" s="5">
        <v>0</v>
      </c>
      <c r="BK153" s="7">
        <v>0</v>
      </c>
      <c r="BL153" s="7">
        <v>0</v>
      </c>
      <c r="BM153" s="7">
        <v>0</v>
      </c>
      <c r="BN153" s="7">
        <v>0</v>
      </c>
      <c r="BO153" s="8">
        <v>22</v>
      </c>
      <c r="BP153" s="8">
        <v>29</v>
      </c>
      <c r="BQ153" s="8">
        <v>51</v>
      </c>
      <c r="BR153" s="8">
        <v>8</v>
      </c>
    </row>
    <row r="154" spans="1:70" x14ac:dyDescent="0.35">
      <c r="A154" s="5">
        <v>151</v>
      </c>
      <c r="B154" s="5" t="s">
        <v>450</v>
      </c>
      <c r="C154" s="5">
        <v>62020174</v>
      </c>
      <c r="D154" s="4" t="s">
        <v>246</v>
      </c>
      <c r="E154" s="4" t="s">
        <v>613</v>
      </c>
      <c r="F154" s="4" t="s">
        <v>551</v>
      </c>
      <c r="G154" s="5">
        <v>0</v>
      </c>
      <c r="H154" s="5">
        <v>0</v>
      </c>
      <c r="I154" s="5">
        <v>0</v>
      </c>
      <c r="J154" s="5">
        <v>0</v>
      </c>
      <c r="K154" s="5">
        <v>5</v>
      </c>
      <c r="L154" s="5">
        <v>5</v>
      </c>
      <c r="M154" s="5">
        <v>10</v>
      </c>
      <c r="N154" s="5">
        <v>1</v>
      </c>
      <c r="O154" s="5">
        <v>6</v>
      </c>
      <c r="P154" s="5">
        <v>4</v>
      </c>
      <c r="Q154" s="5">
        <v>10</v>
      </c>
      <c r="R154" s="5">
        <v>1</v>
      </c>
      <c r="S154" s="7">
        <v>11</v>
      </c>
      <c r="T154" s="7">
        <v>9</v>
      </c>
      <c r="U154" s="7">
        <v>20</v>
      </c>
      <c r="V154" s="7">
        <v>2</v>
      </c>
      <c r="W154" s="5">
        <v>6</v>
      </c>
      <c r="X154" s="5">
        <v>5</v>
      </c>
      <c r="Y154" s="5">
        <v>11</v>
      </c>
      <c r="Z154" s="5">
        <v>1</v>
      </c>
      <c r="AA154" s="5">
        <v>8</v>
      </c>
      <c r="AB154" s="5">
        <v>9</v>
      </c>
      <c r="AC154" s="5">
        <v>17</v>
      </c>
      <c r="AD154" s="5">
        <v>1</v>
      </c>
      <c r="AE154" s="5">
        <v>7</v>
      </c>
      <c r="AF154" s="5">
        <v>6</v>
      </c>
      <c r="AG154" s="5">
        <v>13</v>
      </c>
      <c r="AH154" s="5">
        <v>1</v>
      </c>
      <c r="AI154" s="5">
        <v>11</v>
      </c>
      <c r="AJ154" s="5">
        <v>5</v>
      </c>
      <c r="AK154" s="5">
        <v>16</v>
      </c>
      <c r="AL154" s="5">
        <v>1</v>
      </c>
      <c r="AM154" s="5">
        <v>8</v>
      </c>
      <c r="AN154" s="5">
        <v>10</v>
      </c>
      <c r="AO154" s="5">
        <v>18</v>
      </c>
      <c r="AP154" s="5">
        <v>1</v>
      </c>
      <c r="AQ154" s="5">
        <v>8</v>
      </c>
      <c r="AR154" s="5">
        <v>14</v>
      </c>
      <c r="AS154" s="5">
        <v>22</v>
      </c>
      <c r="AT154" s="5">
        <v>1</v>
      </c>
      <c r="AU154" s="7">
        <v>48</v>
      </c>
      <c r="AV154" s="7">
        <v>49</v>
      </c>
      <c r="AW154" s="7">
        <v>97</v>
      </c>
      <c r="AX154" s="7">
        <v>6</v>
      </c>
      <c r="AY154" s="5">
        <v>14</v>
      </c>
      <c r="AZ154" s="5">
        <v>9</v>
      </c>
      <c r="BA154" s="5">
        <v>23</v>
      </c>
      <c r="BB154" s="5">
        <v>1</v>
      </c>
      <c r="BC154" s="5">
        <v>6</v>
      </c>
      <c r="BD154" s="5">
        <v>11</v>
      </c>
      <c r="BE154" s="5">
        <v>17</v>
      </c>
      <c r="BF154" s="5">
        <v>1</v>
      </c>
      <c r="BG154" s="5">
        <v>8</v>
      </c>
      <c r="BH154" s="5">
        <v>5</v>
      </c>
      <c r="BI154" s="5">
        <v>13</v>
      </c>
      <c r="BJ154" s="5">
        <v>1</v>
      </c>
      <c r="BK154" s="7">
        <v>28</v>
      </c>
      <c r="BL154" s="7">
        <v>25</v>
      </c>
      <c r="BM154" s="7">
        <v>53</v>
      </c>
      <c r="BN154" s="7">
        <v>3</v>
      </c>
      <c r="BO154" s="8">
        <v>87</v>
      </c>
      <c r="BP154" s="8">
        <v>83</v>
      </c>
      <c r="BQ154" s="8">
        <v>170</v>
      </c>
      <c r="BR154" s="8">
        <v>11</v>
      </c>
    </row>
    <row r="155" spans="1:70" x14ac:dyDescent="0.35">
      <c r="A155" s="5">
        <v>152</v>
      </c>
      <c r="B155" s="5" t="s">
        <v>451</v>
      </c>
      <c r="C155" s="5">
        <v>62020175</v>
      </c>
      <c r="D155" s="4" t="s">
        <v>247</v>
      </c>
      <c r="E155" s="4" t="s">
        <v>614</v>
      </c>
      <c r="F155" s="4" t="s">
        <v>551</v>
      </c>
      <c r="G155" s="5">
        <v>0</v>
      </c>
      <c r="H155" s="5">
        <v>0</v>
      </c>
      <c r="I155" s="5">
        <v>0</v>
      </c>
      <c r="J155" s="5">
        <v>0</v>
      </c>
      <c r="K155" s="5">
        <v>2</v>
      </c>
      <c r="L155" s="5">
        <v>2</v>
      </c>
      <c r="M155" s="5">
        <v>4</v>
      </c>
      <c r="N155" s="5">
        <v>1</v>
      </c>
      <c r="O155" s="5">
        <v>2</v>
      </c>
      <c r="P155" s="5">
        <v>3</v>
      </c>
      <c r="Q155" s="5">
        <v>5</v>
      </c>
      <c r="R155" s="5">
        <v>1</v>
      </c>
      <c r="S155" s="7">
        <v>4</v>
      </c>
      <c r="T155" s="7">
        <v>5</v>
      </c>
      <c r="U155" s="7">
        <v>9</v>
      </c>
      <c r="V155" s="7">
        <v>2</v>
      </c>
      <c r="W155" s="5">
        <v>3</v>
      </c>
      <c r="X155" s="5">
        <v>2</v>
      </c>
      <c r="Y155" s="5">
        <v>5</v>
      </c>
      <c r="Z155" s="5">
        <v>1</v>
      </c>
      <c r="AA155" s="5">
        <v>1</v>
      </c>
      <c r="AB155" s="5">
        <v>6</v>
      </c>
      <c r="AC155" s="5">
        <v>7</v>
      </c>
      <c r="AD155" s="5">
        <v>1</v>
      </c>
      <c r="AE155" s="5">
        <v>3</v>
      </c>
      <c r="AF155" s="5">
        <v>6</v>
      </c>
      <c r="AG155" s="5">
        <v>9</v>
      </c>
      <c r="AH155" s="5">
        <v>1</v>
      </c>
      <c r="AI155" s="5">
        <v>6</v>
      </c>
      <c r="AJ155" s="5">
        <v>3</v>
      </c>
      <c r="AK155" s="5">
        <v>9</v>
      </c>
      <c r="AL155" s="5">
        <v>1</v>
      </c>
      <c r="AM155" s="5">
        <v>4</v>
      </c>
      <c r="AN155" s="5">
        <v>6</v>
      </c>
      <c r="AO155" s="5">
        <v>10</v>
      </c>
      <c r="AP155" s="5">
        <v>1</v>
      </c>
      <c r="AQ155" s="5">
        <v>8</v>
      </c>
      <c r="AR155" s="5">
        <v>3</v>
      </c>
      <c r="AS155" s="5">
        <v>11</v>
      </c>
      <c r="AT155" s="5">
        <v>1</v>
      </c>
      <c r="AU155" s="7">
        <v>25</v>
      </c>
      <c r="AV155" s="7">
        <v>26</v>
      </c>
      <c r="AW155" s="7">
        <v>51</v>
      </c>
      <c r="AX155" s="7">
        <v>6</v>
      </c>
      <c r="AY155" s="5">
        <v>0</v>
      </c>
      <c r="AZ155" s="5">
        <v>0</v>
      </c>
      <c r="BA155" s="5">
        <v>0</v>
      </c>
      <c r="BB155" s="5">
        <v>0</v>
      </c>
      <c r="BC155" s="5">
        <v>0</v>
      </c>
      <c r="BD155" s="5">
        <v>0</v>
      </c>
      <c r="BE155" s="5">
        <v>0</v>
      </c>
      <c r="BF155" s="5">
        <v>0</v>
      </c>
      <c r="BG155" s="5">
        <v>0</v>
      </c>
      <c r="BH155" s="5">
        <v>0</v>
      </c>
      <c r="BI155" s="5">
        <v>0</v>
      </c>
      <c r="BJ155" s="5">
        <v>0</v>
      </c>
      <c r="BK155" s="7">
        <v>0</v>
      </c>
      <c r="BL155" s="7">
        <v>0</v>
      </c>
      <c r="BM155" s="7">
        <v>0</v>
      </c>
      <c r="BN155" s="7">
        <v>0</v>
      </c>
      <c r="BO155" s="8">
        <v>29</v>
      </c>
      <c r="BP155" s="8">
        <v>31</v>
      </c>
      <c r="BQ155" s="8">
        <v>60</v>
      </c>
      <c r="BR155" s="8">
        <v>8</v>
      </c>
    </row>
    <row r="156" spans="1:70" x14ac:dyDescent="0.35">
      <c r="A156" s="5">
        <v>153</v>
      </c>
      <c r="B156" s="5" t="s">
        <v>452</v>
      </c>
      <c r="C156" s="5">
        <v>62020176</v>
      </c>
      <c r="D156" s="4" t="s">
        <v>248</v>
      </c>
      <c r="E156" s="4" t="s">
        <v>614</v>
      </c>
      <c r="F156" s="4" t="s">
        <v>551</v>
      </c>
      <c r="G156" s="5">
        <v>3</v>
      </c>
      <c r="H156" s="5">
        <v>3</v>
      </c>
      <c r="I156" s="5">
        <v>6</v>
      </c>
      <c r="J156" s="5">
        <v>1</v>
      </c>
      <c r="K156" s="5">
        <v>1</v>
      </c>
      <c r="L156" s="5">
        <v>6</v>
      </c>
      <c r="M156" s="5">
        <v>7</v>
      </c>
      <c r="N156" s="5">
        <v>1</v>
      </c>
      <c r="O156" s="5">
        <v>7</v>
      </c>
      <c r="P156" s="5">
        <v>6</v>
      </c>
      <c r="Q156" s="5">
        <v>13</v>
      </c>
      <c r="R156" s="5">
        <v>1</v>
      </c>
      <c r="S156" s="7">
        <v>11</v>
      </c>
      <c r="T156" s="7">
        <v>15</v>
      </c>
      <c r="U156" s="7">
        <v>26</v>
      </c>
      <c r="V156" s="7">
        <v>3</v>
      </c>
      <c r="W156" s="5">
        <v>6</v>
      </c>
      <c r="X156" s="5">
        <v>7</v>
      </c>
      <c r="Y156" s="5">
        <v>13</v>
      </c>
      <c r="Z156" s="5">
        <v>1</v>
      </c>
      <c r="AA156" s="5">
        <v>3</v>
      </c>
      <c r="AB156" s="5">
        <v>5</v>
      </c>
      <c r="AC156" s="5">
        <v>8</v>
      </c>
      <c r="AD156" s="5">
        <v>1</v>
      </c>
      <c r="AE156" s="5">
        <v>6</v>
      </c>
      <c r="AF156" s="5">
        <v>5</v>
      </c>
      <c r="AG156" s="5">
        <v>11</v>
      </c>
      <c r="AH156" s="5">
        <v>1</v>
      </c>
      <c r="AI156" s="5">
        <v>7</v>
      </c>
      <c r="AJ156" s="5">
        <v>8</v>
      </c>
      <c r="AK156" s="5">
        <v>15</v>
      </c>
      <c r="AL156" s="5">
        <v>1</v>
      </c>
      <c r="AM156" s="5">
        <v>7</v>
      </c>
      <c r="AN156" s="5">
        <v>8</v>
      </c>
      <c r="AO156" s="5">
        <v>15</v>
      </c>
      <c r="AP156" s="5">
        <v>1</v>
      </c>
      <c r="AQ156" s="5">
        <v>7</v>
      </c>
      <c r="AR156" s="5">
        <v>11</v>
      </c>
      <c r="AS156" s="5">
        <v>18</v>
      </c>
      <c r="AT156" s="5">
        <v>1</v>
      </c>
      <c r="AU156" s="7">
        <v>36</v>
      </c>
      <c r="AV156" s="7">
        <v>44</v>
      </c>
      <c r="AW156" s="7">
        <v>80</v>
      </c>
      <c r="AX156" s="7">
        <v>6</v>
      </c>
      <c r="AY156" s="5">
        <v>17</v>
      </c>
      <c r="AZ156" s="5">
        <v>11</v>
      </c>
      <c r="BA156" s="5">
        <v>28</v>
      </c>
      <c r="BB156" s="5">
        <v>1</v>
      </c>
      <c r="BC156" s="5">
        <v>11</v>
      </c>
      <c r="BD156" s="5">
        <v>5</v>
      </c>
      <c r="BE156" s="5">
        <v>16</v>
      </c>
      <c r="BF156" s="5">
        <v>1</v>
      </c>
      <c r="BG156" s="5">
        <v>7</v>
      </c>
      <c r="BH156" s="5">
        <v>4</v>
      </c>
      <c r="BI156" s="5">
        <v>11</v>
      </c>
      <c r="BJ156" s="5">
        <v>1</v>
      </c>
      <c r="BK156" s="7">
        <v>35</v>
      </c>
      <c r="BL156" s="7">
        <v>20</v>
      </c>
      <c r="BM156" s="7">
        <v>55</v>
      </c>
      <c r="BN156" s="7">
        <v>3</v>
      </c>
      <c r="BO156" s="8">
        <v>82</v>
      </c>
      <c r="BP156" s="8">
        <v>79</v>
      </c>
      <c r="BQ156" s="8">
        <v>161</v>
      </c>
      <c r="BR156" s="8">
        <v>12</v>
      </c>
    </row>
    <row r="157" spans="1:70" x14ac:dyDescent="0.35">
      <c r="A157" s="5">
        <v>154</v>
      </c>
      <c r="B157" s="5" t="s">
        <v>453</v>
      </c>
      <c r="C157" s="5">
        <v>62020177</v>
      </c>
      <c r="D157" s="4" t="s">
        <v>249</v>
      </c>
      <c r="E157" s="4" t="s">
        <v>614</v>
      </c>
      <c r="F157" s="4" t="s">
        <v>551</v>
      </c>
      <c r="G157" s="5">
        <v>1</v>
      </c>
      <c r="H157" s="5">
        <v>2</v>
      </c>
      <c r="I157" s="5">
        <v>3</v>
      </c>
      <c r="J157" s="5">
        <v>1</v>
      </c>
      <c r="K157" s="5">
        <v>1</v>
      </c>
      <c r="L157" s="5">
        <v>1</v>
      </c>
      <c r="M157" s="5">
        <v>2</v>
      </c>
      <c r="N157" s="5">
        <v>1</v>
      </c>
      <c r="O157" s="5">
        <v>1</v>
      </c>
      <c r="P157" s="5">
        <v>2</v>
      </c>
      <c r="Q157" s="5">
        <v>3</v>
      </c>
      <c r="R157" s="5">
        <v>1</v>
      </c>
      <c r="S157" s="7">
        <v>3</v>
      </c>
      <c r="T157" s="7">
        <v>5</v>
      </c>
      <c r="U157" s="7">
        <v>8</v>
      </c>
      <c r="V157" s="7">
        <v>3</v>
      </c>
      <c r="W157" s="5">
        <v>2</v>
      </c>
      <c r="X157" s="5">
        <v>2</v>
      </c>
      <c r="Y157" s="5">
        <v>4</v>
      </c>
      <c r="Z157" s="5">
        <v>1</v>
      </c>
      <c r="AA157" s="5">
        <v>5</v>
      </c>
      <c r="AB157" s="5">
        <v>3</v>
      </c>
      <c r="AC157" s="5">
        <v>8</v>
      </c>
      <c r="AD157" s="5">
        <v>1</v>
      </c>
      <c r="AE157" s="5">
        <v>6</v>
      </c>
      <c r="AF157" s="5">
        <v>1</v>
      </c>
      <c r="AG157" s="5">
        <v>7</v>
      </c>
      <c r="AH157" s="5">
        <v>1</v>
      </c>
      <c r="AI157" s="5">
        <v>2</v>
      </c>
      <c r="AJ157" s="5">
        <v>1</v>
      </c>
      <c r="AK157" s="5">
        <v>3</v>
      </c>
      <c r="AL157" s="5">
        <v>1</v>
      </c>
      <c r="AM157" s="5">
        <v>7</v>
      </c>
      <c r="AN157" s="5">
        <v>2</v>
      </c>
      <c r="AO157" s="5">
        <v>9</v>
      </c>
      <c r="AP157" s="5">
        <v>1</v>
      </c>
      <c r="AQ157" s="5">
        <v>3</v>
      </c>
      <c r="AR157" s="5">
        <v>7</v>
      </c>
      <c r="AS157" s="5">
        <v>10</v>
      </c>
      <c r="AT157" s="5">
        <v>1</v>
      </c>
      <c r="AU157" s="7">
        <v>25</v>
      </c>
      <c r="AV157" s="7">
        <v>16</v>
      </c>
      <c r="AW157" s="7">
        <v>41</v>
      </c>
      <c r="AX157" s="7">
        <v>6</v>
      </c>
      <c r="AY157" s="5">
        <v>0</v>
      </c>
      <c r="AZ157" s="5">
        <v>0</v>
      </c>
      <c r="BA157" s="5"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0</v>
      </c>
      <c r="BG157" s="5">
        <v>0</v>
      </c>
      <c r="BH157" s="5">
        <v>0</v>
      </c>
      <c r="BI157" s="5">
        <v>0</v>
      </c>
      <c r="BJ157" s="5">
        <v>0</v>
      </c>
      <c r="BK157" s="7">
        <v>0</v>
      </c>
      <c r="BL157" s="7">
        <v>0</v>
      </c>
      <c r="BM157" s="7">
        <v>0</v>
      </c>
      <c r="BN157" s="7">
        <v>0</v>
      </c>
      <c r="BO157" s="8">
        <v>28</v>
      </c>
      <c r="BP157" s="8">
        <v>21</v>
      </c>
      <c r="BQ157" s="8">
        <v>49</v>
      </c>
      <c r="BR157" s="8">
        <v>9</v>
      </c>
    </row>
    <row r="158" spans="1:70" x14ac:dyDescent="0.35">
      <c r="A158" s="5">
        <v>155</v>
      </c>
      <c r="B158" s="5" t="s">
        <v>454</v>
      </c>
      <c r="C158" s="5">
        <v>62020179</v>
      </c>
      <c r="D158" s="4" t="s">
        <v>250</v>
      </c>
      <c r="E158" s="4" t="s">
        <v>614</v>
      </c>
      <c r="F158" s="4" t="s">
        <v>551</v>
      </c>
      <c r="G158" s="5">
        <v>1</v>
      </c>
      <c r="H158" s="5">
        <v>3</v>
      </c>
      <c r="I158" s="5">
        <v>4</v>
      </c>
      <c r="J158" s="5">
        <v>1</v>
      </c>
      <c r="K158" s="5">
        <v>5</v>
      </c>
      <c r="L158" s="5">
        <v>4</v>
      </c>
      <c r="M158" s="5">
        <v>9</v>
      </c>
      <c r="N158" s="5">
        <v>1</v>
      </c>
      <c r="O158" s="5">
        <v>3</v>
      </c>
      <c r="P158" s="5">
        <v>2</v>
      </c>
      <c r="Q158" s="5">
        <v>5</v>
      </c>
      <c r="R158" s="5">
        <v>1</v>
      </c>
      <c r="S158" s="7">
        <v>9</v>
      </c>
      <c r="T158" s="7">
        <v>9</v>
      </c>
      <c r="U158" s="7">
        <v>18</v>
      </c>
      <c r="V158" s="7">
        <v>3</v>
      </c>
      <c r="W158" s="5">
        <v>2</v>
      </c>
      <c r="X158" s="5">
        <v>2</v>
      </c>
      <c r="Y158" s="5">
        <v>4</v>
      </c>
      <c r="Z158" s="5">
        <v>1</v>
      </c>
      <c r="AA158" s="5">
        <v>7</v>
      </c>
      <c r="AB158" s="5">
        <v>3</v>
      </c>
      <c r="AC158" s="5">
        <v>10</v>
      </c>
      <c r="AD158" s="5">
        <v>1</v>
      </c>
      <c r="AE158" s="5">
        <v>3</v>
      </c>
      <c r="AF158" s="5">
        <v>3</v>
      </c>
      <c r="AG158" s="5">
        <v>6</v>
      </c>
      <c r="AH158" s="5">
        <v>1</v>
      </c>
      <c r="AI158" s="5">
        <v>1</v>
      </c>
      <c r="AJ158" s="5">
        <v>6</v>
      </c>
      <c r="AK158" s="5">
        <v>7</v>
      </c>
      <c r="AL158" s="5">
        <v>1</v>
      </c>
      <c r="AM158" s="5">
        <v>3</v>
      </c>
      <c r="AN158" s="5">
        <v>7</v>
      </c>
      <c r="AO158" s="5">
        <v>10</v>
      </c>
      <c r="AP158" s="5">
        <v>1</v>
      </c>
      <c r="AQ158" s="5">
        <v>3</v>
      </c>
      <c r="AR158" s="5">
        <v>4</v>
      </c>
      <c r="AS158" s="5">
        <v>7</v>
      </c>
      <c r="AT158" s="5">
        <v>1</v>
      </c>
      <c r="AU158" s="7">
        <v>19</v>
      </c>
      <c r="AV158" s="7">
        <v>25</v>
      </c>
      <c r="AW158" s="7">
        <v>44</v>
      </c>
      <c r="AX158" s="7">
        <v>6</v>
      </c>
      <c r="AY158" s="5">
        <v>0</v>
      </c>
      <c r="AZ158" s="5">
        <v>0</v>
      </c>
      <c r="BA158" s="5">
        <v>0</v>
      </c>
      <c r="BB158" s="5">
        <v>0</v>
      </c>
      <c r="BC158" s="5">
        <v>0</v>
      </c>
      <c r="BD158" s="5">
        <v>0</v>
      </c>
      <c r="BE158" s="5">
        <v>0</v>
      </c>
      <c r="BF158" s="5">
        <v>0</v>
      </c>
      <c r="BG158" s="5">
        <v>0</v>
      </c>
      <c r="BH158" s="5">
        <v>0</v>
      </c>
      <c r="BI158" s="5">
        <v>0</v>
      </c>
      <c r="BJ158" s="5">
        <v>0</v>
      </c>
      <c r="BK158" s="7">
        <v>0</v>
      </c>
      <c r="BL158" s="7">
        <v>0</v>
      </c>
      <c r="BM158" s="7">
        <v>0</v>
      </c>
      <c r="BN158" s="7">
        <v>0</v>
      </c>
      <c r="BO158" s="8">
        <v>28</v>
      </c>
      <c r="BP158" s="8">
        <v>34</v>
      </c>
      <c r="BQ158" s="8">
        <v>62</v>
      </c>
      <c r="BR158" s="8">
        <v>9</v>
      </c>
    </row>
    <row r="159" spans="1:70" x14ac:dyDescent="0.35">
      <c r="A159" s="5">
        <v>156</v>
      </c>
      <c r="B159" s="5" t="s">
        <v>455</v>
      </c>
      <c r="C159" s="5">
        <v>62020181</v>
      </c>
      <c r="D159" s="4" t="s">
        <v>251</v>
      </c>
      <c r="E159" s="4" t="s">
        <v>614</v>
      </c>
      <c r="F159" s="4" t="s">
        <v>551</v>
      </c>
      <c r="G159" s="5">
        <v>0</v>
      </c>
      <c r="H159" s="5">
        <v>0</v>
      </c>
      <c r="I159" s="5">
        <v>0</v>
      </c>
      <c r="J159" s="5">
        <v>0</v>
      </c>
      <c r="K159" s="5">
        <v>19</v>
      </c>
      <c r="L159" s="5">
        <v>9</v>
      </c>
      <c r="M159" s="5">
        <v>28</v>
      </c>
      <c r="N159" s="5">
        <v>1</v>
      </c>
      <c r="O159" s="5">
        <v>17</v>
      </c>
      <c r="P159" s="5">
        <v>12</v>
      </c>
      <c r="Q159" s="5">
        <v>29</v>
      </c>
      <c r="R159" s="5">
        <v>1</v>
      </c>
      <c r="S159" s="7">
        <v>36</v>
      </c>
      <c r="T159" s="7">
        <v>21</v>
      </c>
      <c r="U159" s="7">
        <v>57</v>
      </c>
      <c r="V159" s="7">
        <v>2</v>
      </c>
      <c r="W159" s="5">
        <v>12</v>
      </c>
      <c r="X159" s="5">
        <v>15</v>
      </c>
      <c r="Y159" s="5">
        <v>27</v>
      </c>
      <c r="Z159" s="5">
        <v>1</v>
      </c>
      <c r="AA159" s="5">
        <v>12</v>
      </c>
      <c r="AB159" s="5">
        <v>14</v>
      </c>
      <c r="AC159" s="5">
        <v>26</v>
      </c>
      <c r="AD159" s="5">
        <v>1</v>
      </c>
      <c r="AE159" s="5">
        <v>16</v>
      </c>
      <c r="AF159" s="5">
        <v>14</v>
      </c>
      <c r="AG159" s="5">
        <v>30</v>
      </c>
      <c r="AH159" s="5">
        <v>1</v>
      </c>
      <c r="AI159" s="5">
        <v>14</v>
      </c>
      <c r="AJ159" s="5">
        <v>9</v>
      </c>
      <c r="AK159" s="5">
        <v>23</v>
      </c>
      <c r="AL159" s="5">
        <v>1</v>
      </c>
      <c r="AM159" s="5">
        <v>19</v>
      </c>
      <c r="AN159" s="5">
        <v>21</v>
      </c>
      <c r="AO159" s="5">
        <v>40</v>
      </c>
      <c r="AP159" s="5">
        <v>2</v>
      </c>
      <c r="AQ159" s="5">
        <v>17</v>
      </c>
      <c r="AR159" s="5">
        <v>15</v>
      </c>
      <c r="AS159" s="5">
        <v>32</v>
      </c>
      <c r="AT159" s="5">
        <v>1</v>
      </c>
      <c r="AU159" s="7">
        <v>90</v>
      </c>
      <c r="AV159" s="7">
        <v>88</v>
      </c>
      <c r="AW159" s="7">
        <v>178</v>
      </c>
      <c r="AX159" s="7">
        <v>7</v>
      </c>
      <c r="AY159" s="5">
        <v>0</v>
      </c>
      <c r="AZ159" s="5">
        <v>0</v>
      </c>
      <c r="BA159" s="5"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v>0</v>
      </c>
      <c r="BH159" s="5">
        <v>0</v>
      </c>
      <c r="BI159" s="5">
        <v>0</v>
      </c>
      <c r="BJ159" s="5">
        <v>0</v>
      </c>
      <c r="BK159" s="7">
        <v>0</v>
      </c>
      <c r="BL159" s="7">
        <v>0</v>
      </c>
      <c r="BM159" s="7">
        <v>0</v>
      </c>
      <c r="BN159" s="7">
        <v>0</v>
      </c>
      <c r="BO159" s="8">
        <v>126</v>
      </c>
      <c r="BP159" s="8">
        <v>109</v>
      </c>
      <c r="BQ159" s="8">
        <v>235</v>
      </c>
      <c r="BR159" s="8">
        <v>9</v>
      </c>
    </row>
    <row r="160" spans="1:70" x14ac:dyDescent="0.35">
      <c r="A160" s="5">
        <v>157</v>
      </c>
      <c r="B160" s="5" t="s">
        <v>456</v>
      </c>
      <c r="C160" s="5">
        <v>62020182</v>
      </c>
      <c r="D160" s="4" t="s">
        <v>252</v>
      </c>
      <c r="E160" s="4" t="s">
        <v>615</v>
      </c>
      <c r="F160" s="4" t="s">
        <v>551</v>
      </c>
      <c r="G160" s="5">
        <v>0</v>
      </c>
      <c r="H160" s="5">
        <v>0</v>
      </c>
      <c r="I160" s="5">
        <v>0</v>
      </c>
      <c r="J160" s="5">
        <v>0</v>
      </c>
      <c r="K160" s="5">
        <v>14</v>
      </c>
      <c r="L160" s="5">
        <v>6</v>
      </c>
      <c r="M160" s="5">
        <v>20</v>
      </c>
      <c r="N160" s="5">
        <v>1</v>
      </c>
      <c r="O160" s="5">
        <v>11</v>
      </c>
      <c r="P160" s="5">
        <v>11</v>
      </c>
      <c r="Q160" s="5">
        <v>22</v>
      </c>
      <c r="R160" s="5">
        <v>1</v>
      </c>
      <c r="S160" s="7">
        <v>25</v>
      </c>
      <c r="T160" s="7">
        <v>17</v>
      </c>
      <c r="U160" s="7">
        <v>42</v>
      </c>
      <c r="V160" s="7">
        <v>2</v>
      </c>
      <c r="W160" s="5">
        <v>12</v>
      </c>
      <c r="X160" s="5">
        <v>9</v>
      </c>
      <c r="Y160" s="5">
        <v>21</v>
      </c>
      <c r="Z160" s="5">
        <v>1</v>
      </c>
      <c r="AA160" s="5">
        <v>14</v>
      </c>
      <c r="AB160" s="5">
        <v>16</v>
      </c>
      <c r="AC160" s="5">
        <v>30</v>
      </c>
      <c r="AD160" s="5">
        <v>1</v>
      </c>
      <c r="AE160" s="5">
        <v>7</v>
      </c>
      <c r="AF160" s="5">
        <v>20</v>
      </c>
      <c r="AG160" s="5">
        <v>27</v>
      </c>
      <c r="AH160" s="5">
        <v>1</v>
      </c>
      <c r="AI160" s="5">
        <v>15</v>
      </c>
      <c r="AJ160" s="5">
        <v>19</v>
      </c>
      <c r="AK160" s="5">
        <v>34</v>
      </c>
      <c r="AL160" s="5">
        <v>1</v>
      </c>
      <c r="AM160" s="5">
        <v>20</v>
      </c>
      <c r="AN160" s="5">
        <v>12</v>
      </c>
      <c r="AO160" s="5">
        <v>32</v>
      </c>
      <c r="AP160" s="5">
        <v>1</v>
      </c>
      <c r="AQ160" s="5">
        <v>17</v>
      </c>
      <c r="AR160" s="5">
        <v>22</v>
      </c>
      <c r="AS160" s="5">
        <v>39</v>
      </c>
      <c r="AT160" s="5">
        <v>1</v>
      </c>
      <c r="AU160" s="7">
        <v>85</v>
      </c>
      <c r="AV160" s="7">
        <v>98</v>
      </c>
      <c r="AW160" s="7">
        <v>183</v>
      </c>
      <c r="AX160" s="7">
        <v>6</v>
      </c>
      <c r="AY160" s="5">
        <v>16</v>
      </c>
      <c r="AZ160" s="5">
        <v>12</v>
      </c>
      <c r="BA160" s="5">
        <v>28</v>
      </c>
      <c r="BB160" s="5">
        <v>1</v>
      </c>
      <c r="BC160" s="5">
        <v>19</v>
      </c>
      <c r="BD160" s="5">
        <v>13</v>
      </c>
      <c r="BE160" s="5">
        <v>32</v>
      </c>
      <c r="BF160" s="5">
        <v>1</v>
      </c>
      <c r="BG160" s="5">
        <v>9</v>
      </c>
      <c r="BH160" s="5">
        <v>11</v>
      </c>
      <c r="BI160" s="5">
        <v>20</v>
      </c>
      <c r="BJ160" s="5">
        <v>1</v>
      </c>
      <c r="BK160" s="7">
        <v>44</v>
      </c>
      <c r="BL160" s="7">
        <v>36</v>
      </c>
      <c r="BM160" s="7">
        <v>80</v>
      </c>
      <c r="BN160" s="7">
        <v>3</v>
      </c>
      <c r="BO160" s="8">
        <v>154</v>
      </c>
      <c r="BP160" s="8">
        <v>151</v>
      </c>
      <c r="BQ160" s="8">
        <v>305</v>
      </c>
      <c r="BR160" s="8">
        <v>11</v>
      </c>
    </row>
    <row r="161" spans="1:70" x14ac:dyDescent="0.35">
      <c r="A161" s="5">
        <v>158</v>
      </c>
      <c r="B161" s="5" t="s">
        <v>457</v>
      </c>
      <c r="C161" s="5">
        <v>62020183</v>
      </c>
      <c r="D161" s="4" t="s">
        <v>253</v>
      </c>
      <c r="E161" s="4" t="s">
        <v>615</v>
      </c>
      <c r="F161" s="4" t="s">
        <v>551</v>
      </c>
      <c r="G161" s="5">
        <v>2</v>
      </c>
      <c r="H161" s="5">
        <v>2</v>
      </c>
      <c r="I161" s="5">
        <v>4</v>
      </c>
      <c r="J161" s="5">
        <v>1</v>
      </c>
      <c r="K161" s="5">
        <v>3</v>
      </c>
      <c r="L161" s="5">
        <v>3</v>
      </c>
      <c r="M161" s="5">
        <v>6</v>
      </c>
      <c r="N161" s="5">
        <v>1</v>
      </c>
      <c r="O161" s="5">
        <v>3</v>
      </c>
      <c r="P161" s="5">
        <v>3</v>
      </c>
      <c r="Q161" s="5">
        <v>6</v>
      </c>
      <c r="R161" s="5">
        <v>1</v>
      </c>
      <c r="S161" s="7">
        <v>8</v>
      </c>
      <c r="T161" s="7">
        <v>8</v>
      </c>
      <c r="U161" s="7">
        <v>16</v>
      </c>
      <c r="V161" s="7">
        <v>3</v>
      </c>
      <c r="W161" s="5">
        <v>4</v>
      </c>
      <c r="X161" s="5">
        <v>1</v>
      </c>
      <c r="Y161" s="5">
        <v>5</v>
      </c>
      <c r="Z161" s="5">
        <v>1</v>
      </c>
      <c r="AA161" s="5">
        <v>9</v>
      </c>
      <c r="AB161" s="5">
        <v>4</v>
      </c>
      <c r="AC161" s="5">
        <v>13</v>
      </c>
      <c r="AD161" s="5">
        <v>1</v>
      </c>
      <c r="AE161" s="5">
        <v>3</v>
      </c>
      <c r="AF161" s="5">
        <v>2</v>
      </c>
      <c r="AG161" s="5">
        <v>5</v>
      </c>
      <c r="AH161" s="5">
        <v>1</v>
      </c>
      <c r="AI161" s="5">
        <v>3</v>
      </c>
      <c r="AJ161" s="5">
        <v>5</v>
      </c>
      <c r="AK161" s="5">
        <v>8</v>
      </c>
      <c r="AL161" s="5">
        <v>1</v>
      </c>
      <c r="AM161" s="5">
        <v>7</v>
      </c>
      <c r="AN161" s="5">
        <v>5</v>
      </c>
      <c r="AO161" s="5">
        <v>12</v>
      </c>
      <c r="AP161" s="5">
        <v>1</v>
      </c>
      <c r="AQ161" s="5">
        <v>1</v>
      </c>
      <c r="AR161" s="5">
        <v>3</v>
      </c>
      <c r="AS161" s="5">
        <v>4</v>
      </c>
      <c r="AT161" s="5">
        <v>1</v>
      </c>
      <c r="AU161" s="7">
        <v>27</v>
      </c>
      <c r="AV161" s="7">
        <v>20</v>
      </c>
      <c r="AW161" s="7">
        <v>47</v>
      </c>
      <c r="AX161" s="7">
        <v>6</v>
      </c>
      <c r="AY161" s="5">
        <v>0</v>
      </c>
      <c r="AZ161" s="5">
        <v>0</v>
      </c>
      <c r="BA161" s="5">
        <v>0</v>
      </c>
      <c r="BB161" s="5">
        <v>0</v>
      </c>
      <c r="BC161" s="5">
        <v>0</v>
      </c>
      <c r="BD161" s="5">
        <v>0</v>
      </c>
      <c r="BE161" s="5">
        <v>0</v>
      </c>
      <c r="BF161" s="5">
        <v>0</v>
      </c>
      <c r="BG161" s="5">
        <v>0</v>
      </c>
      <c r="BH161" s="5">
        <v>0</v>
      </c>
      <c r="BI161" s="5">
        <v>0</v>
      </c>
      <c r="BJ161" s="5">
        <v>0</v>
      </c>
      <c r="BK161" s="7">
        <v>0</v>
      </c>
      <c r="BL161" s="7">
        <v>0</v>
      </c>
      <c r="BM161" s="7">
        <v>0</v>
      </c>
      <c r="BN161" s="7">
        <v>0</v>
      </c>
      <c r="BO161" s="8">
        <v>35</v>
      </c>
      <c r="BP161" s="8">
        <v>28</v>
      </c>
      <c r="BQ161" s="8">
        <v>63</v>
      </c>
      <c r="BR161" s="8">
        <v>9</v>
      </c>
    </row>
    <row r="162" spans="1:70" x14ac:dyDescent="0.35">
      <c r="A162" s="5">
        <v>159</v>
      </c>
      <c r="B162" s="5" t="s">
        <v>458</v>
      </c>
      <c r="C162" s="5">
        <v>62020184</v>
      </c>
      <c r="D162" s="4" t="s">
        <v>254</v>
      </c>
      <c r="E162" s="4" t="s">
        <v>615</v>
      </c>
      <c r="F162" s="4" t="s">
        <v>551</v>
      </c>
      <c r="G162" s="5">
        <v>0</v>
      </c>
      <c r="H162" s="5">
        <v>0</v>
      </c>
      <c r="I162" s="5">
        <v>0</v>
      </c>
      <c r="J162" s="5">
        <v>0</v>
      </c>
      <c r="K162" s="5">
        <v>2</v>
      </c>
      <c r="L162" s="5">
        <v>1</v>
      </c>
      <c r="M162" s="5">
        <v>3</v>
      </c>
      <c r="N162" s="5">
        <v>1</v>
      </c>
      <c r="O162" s="5">
        <v>12</v>
      </c>
      <c r="P162" s="5">
        <v>4</v>
      </c>
      <c r="Q162" s="5">
        <v>16</v>
      </c>
      <c r="R162" s="5">
        <v>1</v>
      </c>
      <c r="S162" s="7">
        <v>14</v>
      </c>
      <c r="T162" s="7">
        <v>5</v>
      </c>
      <c r="U162" s="7">
        <v>19</v>
      </c>
      <c r="V162" s="7">
        <v>2</v>
      </c>
      <c r="W162" s="5">
        <v>4</v>
      </c>
      <c r="X162" s="5">
        <v>4</v>
      </c>
      <c r="Y162" s="5">
        <v>8</v>
      </c>
      <c r="Z162" s="5">
        <v>1</v>
      </c>
      <c r="AA162" s="5">
        <v>2</v>
      </c>
      <c r="AB162" s="5">
        <v>1</v>
      </c>
      <c r="AC162" s="5">
        <v>3</v>
      </c>
      <c r="AD162" s="5">
        <v>1</v>
      </c>
      <c r="AE162" s="5">
        <v>7</v>
      </c>
      <c r="AF162" s="5">
        <v>5</v>
      </c>
      <c r="AG162" s="5">
        <v>12</v>
      </c>
      <c r="AH162" s="5">
        <v>1</v>
      </c>
      <c r="AI162" s="5">
        <v>5</v>
      </c>
      <c r="AJ162" s="5">
        <v>5</v>
      </c>
      <c r="AK162" s="5">
        <v>10</v>
      </c>
      <c r="AL162" s="5">
        <v>1</v>
      </c>
      <c r="AM162" s="5">
        <v>6</v>
      </c>
      <c r="AN162" s="5">
        <v>4</v>
      </c>
      <c r="AO162" s="5">
        <v>10</v>
      </c>
      <c r="AP162" s="5">
        <v>1</v>
      </c>
      <c r="AQ162" s="5">
        <v>9</v>
      </c>
      <c r="AR162" s="5">
        <v>4</v>
      </c>
      <c r="AS162" s="5">
        <v>13</v>
      </c>
      <c r="AT162" s="5">
        <v>1</v>
      </c>
      <c r="AU162" s="7">
        <v>33</v>
      </c>
      <c r="AV162" s="7">
        <v>23</v>
      </c>
      <c r="AW162" s="7">
        <v>56</v>
      </c>
      <c r="AX162" s="7">
        <v>6</v>
      </c>
      <c r="AY162" s="5">
        <v>0</v>
      </c>
      <c r="AZ162" s="5">
        <v>0</v>
      </c>
      <c r="BA162" s="5"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v>0</v>
      </c>
      <c r="BH162" s="5">
        <v>0</v>
      </c>
      <c r="BI162" s="5">
        <v>0</v>
      </c>
      <c r="BJ162" s="5">
        <v>0</v>
      </c>
      <c r="BK162" s="7">
        <v>0</v>
      </c>
      <c r="BL162" s="7">
        <v>0</v>
      </c>
      <c r="BM162" s="7">
        <v>0</v>
      </c>
      <c r="BN162" s="7">
        <v>0</v>
      </c>
      <c r="BO162" s="8">
        <v>47</v>
      </c>
      <c r="BP162" s="8">
        <v>28</v>
      </c>
      <c r="BQ162" s="8">
        <v>75</v>
      </c>
      <c r="BR162" s="8">
        <v>8</v>
      </c>
    </row>
    <row r="163" spans="1:70" x14ac:dyDescent="0.35">
      <c r="A163" s="5">
        <v>160</v>
      </c>
      <c r="B163" s="5" t="s">
        <v>459</v>
      </c>
      <c r="C163" s="5">
        <v>62020185</v>
      </c>
      <c r="D163" s="4" t="s">
        <v>255</v>
      </c>
      <c r="E163" s="4" t="s">
        <v>615</v>
      </c>
      <c r="F163" s="4" t="s">
        <v>551</v>
      </c>
      <c r="G163" s="5">
        <v>0</v>
      </c>
      <c r="H163" s="5">
        <v>0</v>
      </c>
      <c r="I163" s="5">
        <v>0</v>
      </c>
      <c r="J163" s="5">
        <v>0</v>
      </c>
      <c r="K163" s="5">
        <v>4</v>
      </c>
      <c r="L163" s="5">
        <v>5</v>
      </c>
      <c r="M163" s="5">
        <v>9</v>
      </c>
      <c r="N163" s="5">
        <v>1</v>
      </c>
      <c r="O163" s="5">
        <v>6</v>
      </c>
      <c r="P163" s="5">
        <v>2</v>
      </c>
      <c r="Q163" s="5">
        <v>8</v>
      </c>
      <c r="R163" s="5">
        <v>1</v>
      </c>
      <c r="S163" s="7">
        <v>10</v>
      </c>
      <c r="T163" s="7">
        <v>7</v>
      </c>
      <c r="U163" s="7">
        <v>17</v>
      </c>
      <c r="V163" s="7">
        <v>2</v>
      </c>
      <c r="W163" s="5">
        <v>6</v>
      </c>
      <c r="X163" s="5">
        <v>6</v>
      </c>
      <c r="Y163" s="5">
        <v>12</v>
      </c>
      <c r="Z163" s="5">
        <v>1</v>
      </c>
      <c r="AA163" s="5">
        <v>3</v>
      </c>
      <c r="AB163" s="5">
        <v>4</v>
      </c>
      <c r="AC163" s="5">
        <v>7</v>
      </c>
      <c r="AD163" s="5">
        <v>1</v>
      </c>
      <c r="AE163" s="5">
        <v>5</v>
      </c>
      <c r="AF163" s="5">
        <v>1</v>
      </c>
      <c r="AG163" s="5">
        <v>6</v>
      </c>
      <c r="AH163" s="5">
        <v>1</v>
      </c>
      <c r="AI163" s="5">
        <v>5</v>
      </c>
      <c r="AJ163" s="5">
        <v>10</v>
      </c>
      <c r="AK163" s="5">
        <v>15</v>
      </c>
      <c r="AL163" s="5">
        <v>1</v>
      </c>
      <c r="AM163" s="5">
        <v>13</v>
      </c>
      <c r="AN163" s="5">
        <v>7</v>
      </c>
      <c r="AO163" s="5">
        <v>20</v>
      </c>
      <c r="AP163" s="5">
        <v>1</v>
      </c>
      <c r="AQ163" s="5">
        <v>7</v>
      </c>
      <c r="AR163" s="5">
        <v>9</v>
      </c>
      <c r="AS163" s="5">
        <v>16</v>
      </c>
      <c r="AT163" s="5">
        <v>1</v>
      </c>
      <c r="AU163" s="7">
        <v>39</v>
      </c>
      <c r="AV163" s="7">
        <v>37</v>
      </c>
      <c r="AW163" s="7">
        <v>76</v>
      </c>
      <c r="AX163" s="7">
        <v>6</v>
      </c>
      <c r="AY163" s="5">
        <v>2</v>
      </c>
      <c r="AZ163" s="5">
        <v>3</v>
      </c>
      <c r="BA163" s="5">
        <v>5</v>
      </c>
      <c r="BB163" s="5">
        <v>1</v>
      </c>
      <c r="BC163" s="5">
        <v>4</v>
      </c>
      <c r="BD163" s="5">
        <v>4</v>
      </c>
      <c r="BE163" s="5">
        <v>8</v>
      </c>
      <c r="BF163" s="5">
        <v>1</v>
      </c>
      <c r="BG163" s="5">
        <v>4</v>
      </c>
      <c r="BH163" s="5">
        <v>4</v>
      </c>
      <c r="BI163" s="5">
        <v>8</v>
      </c>
      <c r="BJ163" s="5">
        <v>1</v>
      </c>
      <c r="BK163" s="7">
        <v>10</v>
      </c>
      <c r="BL163" s="7">
        <v>11</v>
      </c>
      <c r="BM163" s="7">
        <v>21</v>
      </c>
      <c r="BN163" s="7">
        <v>3</v>
      </c>
      <c r="BO163" s="8">
        <v>59</v>
      </c>
      <c r="BP163" s="8">
        <v>55</v>
      </c>
      <c r="BQ163" s="8">
        <v>114</v>
      </c>
      <c r="BR163" s="8">
        <v>11</v>
      </c>
    </row>
    <row r="164" spans="1:70" x14ac:dyDescent="0.35">
      <c r="A164" s="5">
        <v>161</v>
      </c>
      <c r="B164" s="5" t="s">
        <v>460</v>
      </c>
      <c r="C164" s="5">
        <v>62020186</v>
      </c>
      <c r="D164" s="4" t="s">
        <v>256</v>
      </c>
      <c r="E164" s="4" t="s">
        <v>615</v>
      </c>
      <c r="F164" s="4" t="s">
        <v>551</v>
      </c>
      <c r="G164" s="5">
        <v>0</v>
      </c>
      <c r="H164" s="5">
        <v>0</v>
      </c>
      <c r="I164" s="5">
        <v>0</v>
      </c>
      <c r="J164" s="5">
        <v>0</v>
      </c>
      <c r="K164" s="5">
        <v>4</v>
      </c>
      <c r="L164" s="5">
        <v>0</v>
      </c>
      <c r="M164" s="5">
        <v>4</v>
      </c>
      <c r="N164" s="5">
        <v>1</v>
      </c>
      <c r="O164" s="5">
        <v>2</v>
      </c>
      <c r="P164" s="5">
        <v>1</v>
      </c>
      <c r="Q164" s="5">
        <v>3</v>
      </c>
      <c r="R164" s="5">
        <v>1</v>
      </c>
      <c r="S164" s="7">
        <v>6</v>
      </c>
      <c r="T164" s="7">
        <v>1</v>
      </c>
      <c r="U164" s="7">
        <v>7</v>
      </c>
      <c r="V164" s="7">
        <v>2</v>
      </c>
      <c r="W164" s="5">
        <v>4</v>
      </c>
      <c r="X164" s="5">
        <v>3</v>
      </c>
      <c r="Y164" s="5">
        <v>7</v>
      </c>
      <c r="Z164" s="5">
        <v>1</v>
      </c>
      <c r="AA164" s="5">
        <v>0</v>
      </c>
      <c r="AB164" s="5">
        <v>5</v>
      </c>
      <c r="AC164" s="5">
        <v>5</v>
      </c>
      <c r="AD164" s="5">
        <v>1</v>
      </c>
      <c r="AE164" s="5">
        <v>6</v>
      </c>
      <c r="AF164" s="5">
        <v>2</v>
      </c>
      <c r="AG164" s="5">
        <v>8</v>
      </c>
      <c r="AH164" s="5">
        <v>1</v>
      </c>
      <c r="AI164" s="5">
        <v>3</v>
      </c>
      <c r="AJ164" s="5">
        <v>3</v>
      </c>
      <c r="AK164" s="5">
        <v>6</v>
      </c>
      <c r="AL164" s="5">
        <v>1</v>
      </c>
      <c r="AM164" s="5">
        <v>3</v>
      </c>
      <c r="AN164" s="5">
        <v>2</v>
      </c>
      <c r="AO164" s="5">
        <v>5</v>
      </c>
      <c r="AP164" s="5">
        <v>1</v>
      </c>
      <c r="AQ164" s="5">
        <v>6</v>
      </c>
      <c r="AR164" s="5">
        <v>3</v>
      </c>
      <c r="AS164" s="5">
        <v>9</v>
      </c>
      <c r="AT164" s="5">
        <v>1</v>
      </c>
      <c r="AU164" s="7">
        <v>22</v>
      </c>
      <c r="AV164" s="7">
        <v>18</v>
      </c>
      <c r="AW164" s="7">
        <v>40</v>
      </c>
      <c r="AX164" s="7">
        <v>6</v>
      </c>
      <c r="AY164" s="5">
        <v>0</v>
      </c>
      <c r="AZ164" s="5">
        <v>0</v>
      </c>
      <c r="BA164" s="5">
        <v>0</v>
      </c>
      <c r="BB164" s="5">
        <v>0</v>
      </c>
      <c r="BC164" s="5">
        <v>0</v>
      </c>
      <c r="BD164" s="5">
        <v>0</v>
      </c>
      <c r="BE164" s="5">
        <v>0</v>
      </c>
      <c r="BF164" s="5">
        <v>0</v>
      </c>
      <c r="BG164" s="5">
        <v>0</v>
      </c>
      <c r="BH164" s="5">
        <v>0</v>
      </c>
      <c r="BI164" s="5">
        <v>0</v>
      </c>
      <c r="BJ164" s="5">
        <v>0</v>
      </c>
      <c r="BK164" s="7">
        <v>0</v>
      </c>
      <c r="BL164" s="7">
        <v>0</v>
      </c>
      <c r="BM164" s="7">
        <v>0</v>
      </c>
      <c r="BN164" s="7">
        <v>0</v>
      </c>
      <c r="BO164" s="8">
        <v>28</v>
      </c>
      <c r="BP164" s="8">
        <v>19</v>
      </c>
      <c r="BQ164" s="8">
        <v>47</v>
      </c>
      <c r="BR164" s="8">
        <v>8</v>
      </c>
    </row>
    <row r="165" spans="1:70" x14ac:dyDescent="0.35">
      <c r="A165" s="5">
        <v>162</v>
      </c>
      <c r="B165" s="5" t="s">
        <v>461</v>
      </c>
      <c r="C165" s="5">
        <v>62020187</v>
      </c>
      <c r="D165" s="4" t="s">
        <v>257</v>
      </c>
      <c r="E165" s="4" t="s">
        <v>615</v>
      </c>
      <c r="F165" s="4" t="s">
        <v>551</v>
      </c>
      <c r="G165" s="5">
        <v>0</v>
      </c>
      <c r="H165" s="5">
        <v>0</v>
      </c>
      <c r="I165" s="5">
        <v>0</v>
      </c>
      <c r="J165" s="5">
        <v>0</v>
      </c>
      <c r="K165" s="5">
        <v>9</v>
      </c>
      <c r="L165" s="5">
        <v>2</v>
      </c>
      <c r="M165" s="5">
        <v>11</v>
      </c>
      <c r="N165" s="5">
        <v>1</v>
      </c>
      <c r="O165" s="5">
        <v>3</v>
      </c>
      <c r="P165" s="5">
        <v>2</v>
      </c>
      <c r="Q165" s="5">
        <v>5</v>
      </c>
      <c r="R165" s="5">
        <v>1</v>
      </c>
      <c r="S165" s="7">
        <v>12</v>
      </c>
      <c r="T165" s="7">
        <v>4</v>
      </c>
      <c r="U165" s="7">
        <v>16</v>
      </c>
      <c r="V165" s="7">
        <v>2</v>
      </c>
      <c r="W165" s="5">
        <v>3</v>
      </c>
      <c r="X165" s="5">
        <v>5</v>
      </c>
      <c r="Y165" s="5">
        <v>8</v>
      </c>
      <c r="Z165" s="5">
        <v>1</v>
      </c>
      <c r="AA165" s="5">
        <v>2</v>
      </c>
      <c r="AB165" s="5">
        <v>5</v>
      </c>
      <c r="AC165" s="5">
        <v>7</v>
      </c>
      <c r="AD165" s="5">
        <v>1</v>
      </c>
      <c r="AE165" s="5">
        <v>6</v>
      </c>
      <c r="AF165" s="5">
        <v>2</v>
      </c>
      <c r="AG165" s="5">
        <v>8</v>
      </c>
      <c r="AH165" s="5">
        <v>1</v>
      </c>
      <c r="AI165" s="5">
        <v>3</v>
      </c>
      <c r="AJ165" s="5">
        <v>8</v>
      </c>
      <c r="AK165" s="5">
        <v>11</v>
      </c>
      <c r="AL165" s="5">
        <v>1</v>
      </c>
      <c r="AM165" s="5">
        <v>6</v>
      </c>
      <c r="AN165" s="5">
        <v>5</v>
      </c>
      <c r="AO165" s="5">
        <v>11</v>
      </c>
      <c r="AP165" s="5">
        <v>1</v>
      </c>
      <c r="AQ165" s="5">
        <v>7</v>
      </c>
      <c r="AR165" s="5">
        <v>3</v>
      </c>
      <c r="AS165" s="5">
        <v>10</v>
      </c>
      <c r="AT165" s="5">
        <v>1</v>
      </c>
      <c r="AU165" s="7">
        <v>27</v>
      </c>
      <c r="AV165" s="7">
        <v>28</v>
      </c>
      <c r="AW165" s="7">
        <v>55</v>
      </c>
      <c r="AX165" s="7">
        <v>6</v>
      </c>
      <c r="AY165" s="5">
        <v>0</v>
      </c>
      <c r="AZ165" s="5">
        <v>0</v>
      </c>
      <c r="BA165" s="5">
        <v>0</v>
      </c>
      <c r="BB165" s="5">
        <v>0</v>
      </c>
      <c r="BC165" s="5">
        <v>0</v>
      </c>
      <c r="BD165" s="5">
        <v>0</v>
      </c>
      <c r="BE165" s="5">
        <v>0</v>
      </c>
      <c r="BF165" s="5">
        <v>0</v>
      </c>
      <c r="BG165" s="5">
        <v>0</v>
      </c>
      <c r="BH165" s="5">
        <v>0</v>
      </c>
      <c r="BI165" s="5">
        <v>0</v>
      </c>
      <c r="BJ165" s="5">
        <v>0</v>
      </c>
      <c r="BK165" s="7">
        <v>0</v>
      </c>
      <c r="BL165" s="7">
        <v>0</v>
      </c>
      <c r="BM165" s="7">
        <v>0</v>
      </c>
      <c r="BN165" s="7">
        <v>0</v>
      </c>
      <c r="BO165" s="8">
        <v>39</v>
      </c>
      <c r="BP165" s="8">
        <v>32</v>
      </c>
      <c r="BQ165" s="8">
        <v>71</v>
      </c>
      <c r="BR165" s="8">
        <v>8</v>
      </c>
    </row>
    <row r="166" spans="1:70" x14ac:dyDescent="0.35">
      <c r="A166" s="5">
        <v>163</v>
      </c>
      <c r="B166" s="5" t="s">
        <v>462</v>
      </c>
      <c r="C166" s="5">
        <v>62020188</v>
      </c>
      <c r="D166" s="4" t="s">
        <v>258</v>
      </c>
      <c r="E166" s="4" t="s">
        <v>615</v>
      </c>
      <c r="F166" s="4" t="s">
        <v>551</v>
      </c>
      <c r="G166" s="5">
        <v>0</v>
      </c>
      <c r="H166" s="5">
        <v>0</v>
      </c>
      <c r="I166" s="5">
        <v>0</v>
      </c>
      <c r="J166" s="5">
        <v>0</v>
      </c>
      <c r="K166" s="5">
        <v>6</v>
      </c>
      <c r="L166" s="5">
        <v>6</v>
      </c>
      <c r="M166" s="5">
        <v>12</v>
      </c>
      <c r="N166" s="5">
        <v>1</v>
      </c>
      <c r="O166" s="5">
        <v>7</v>
      </c>
      <c r="P166" s="5">
        <v>11</v>
      </c>
      <c r="Q166" s="5">
        <v>18</v>
      </c>
      <c r="R166" s="5">
        <v>1</v>
      </c>
      <c r="S166" s="7">
        <v>13</v>
      </c>
      <c r="T166" s="7">
        <v>17</v>
      </c>
      <c r="U166" s="7">
        <v>30</v>
      </c>
      <c r="V166" s="7">
        <v>2</v>
      </c>
      <c r="W166" s="5">
        <v>8</v>
      </c>
      <c r="X166" s="5">
        <v>11</v>
      </c>
      <c r="Y166" s="5">
        <v>19</v>
      </c>
      <c r="Z166" s="5">
        <v>1</v>
      </c>
      <c r="AA166" s="5">
        <v>5</v>
      </c>
      <c r="AB166" s="5">
        <v>9</v>
      </c>
      <c r="AC166" s="5">
        <v>14</v>
      </c>
      <c r="AD166" s="5">
        <v>1</v>
      </c>
      <c r="AE166" s="5">
        <v>4</v>
      </c>
      <c r="AF166" s="5">
        <v>8</v>
      </c>
      <c r="AG166" s="5">
        <v>12</v>
      </c>
      <c r="AH166" s="5">
        <v>1</v>
      </c>
      <c r="AI166" s="5">
        <v>2</v>
      </c>
      <c r="AJ166" s="5">
        <v>9</v>
      </c>
      <c r="AK166" s="5">
        <v>11</v>
      </c>
      <c r="AL166" s="5">
        <v>1</v>
      </c>
      <c r="AM166" s="5">
        <v>8</v>
      </c>
      <c r="AN166" s="5">
        <v>10</v>
      </c>
      <c r="AO166" s="5">
        <v>18</v>
      </c>
      <c r="AP166" s="5">
        <v>1</v>
      </c>
      <c r="AQ166" s="5">
        <v>13</v>
      </c>
      <c r="AR166" s="5">
        <v>5</v>
      </c>
      <c r="AS166" s="5">
        <v>18</v>
      </c>
      <c r="AT166" s="5">
        <v>1</v>
      </c>
      <c r="AU166" s="7">
        <v>40</v>
      </c>
      <c r="AV166" s="7">
        <v>52</v>
      </c>
      <c r="AW166" s="7">
        <v>92</v>
      </c>
      <c r="AX166" s="7">
        <v>6</v>
      </c>
      <c r="AY166" s="5">
        <v>8</v>
      </c>
      <c r="AZ166" s="5">
        <v>8</v>
      </c>
      <c r="BA166" s="5">
        <v>16</v>
      </c>
      <c r="BB166" s="5">
        <v>1</v>
      </c>
      <c r="BC166" s="5">
        <v>13</v>
      </c>
      <c r="BD166" s="5">
        <v>9</v>
      </c>
      <c r="BE166" s="5">
        <v>22</v>
      </c>
      <c r="BF166" s="5">
        <v>1</v>
      </c>
      <c r="BG166" s="5">
        <v>8</v>
      </c>
      <c r="BH166" s="5">
        <v>3</v>
      </c>
      <c r="BI166" s="5">
        <v>11</v>
      </c>
      <c r="BJ166" s="5">
        <v>1</v>
      </c>
      <c r="BK166" s="7">
        <v>29</v>
      </c>
      <c r="BL166" s="7">
        <v>20</v>
      </c>
      <c r="BM166" s="7">
        <v>49</v>
      </c>
      <c r="BN166" s="7">
        <v>3</v>
      </c>
      <c r="BO166" s="8">
        <v>82</v>
      </c>
      <c r="BP166" s="8">
        <v>89</v>
      </c>
      <c r="BQ166" s="8">
        <v>171</v>
      </c>
      <c r="BR166" s="8">
        <v>11</v>
      </c>
    </row>
    <row r="167" spans="1:70" x14ac:dyDescent="0.35">
      <c r="A167" s="5">
        <v>164</v>
      </c>
      <c r="B167" s="5" t="s">
        <v>463</v>
      </c>
      <c r="C167" s="5">
        <v>62020189</v>
      </c>
      <c r="D167" s="4" t="s">
        <v>259</v>
      </c>
      <c r="E167" s="4" t="s">
        <v>615</v>
      </c>
      <c r="F167" s="4" t="s">
        <v>551</v>
      </c>
      <c r="G167" s="5">
        <v>0</v>
      </c>
      <c r="H167" s="5">
        <v>0</v>
      </c>
      <c r="I167" s="5">
        <v>0</v>
      </c>
      <c r="J167" s="5">
        <v>0</v>
      </c>
      <c r="K167" s="5">
        <v>5</v>
      </c>
      <c r="L167" s="5">
        <v>3</v>
      </c>
      <c r="M167" s="5">
        <v>8</v>
      </c>
      <c r="N167" s="5">
        <v>1</v>
      </c>
      <c r="O167" s="5">
        <v>2</v>
      </c>
      <c r="P167" s="5">
        <v>4</v>
      </c>
      <c r="Q167" s="5">
        <v>6</v>
      </c>
      <c r="R167" s="5">
        <v>1</v>
      </c>
      <c r="S167" s="7">
        <v>7</v>
      </c>
      <c r="T167" s="7">
        <v>7</v>
      </c>
      <c r="U167" s="7">
        <v>14</v>
      </c>
      <c r="V167" s="7">
        <v>2</v>
      </c>
      <c r="W167" s="5">
        <v>5</v>
      </c>
      <c r="X167" s="5">
        <v>4</v>
      </c>
      <c r="Y167" s="5">
        <v>9</v>
      </c>
      <c r="Z167" s="5">
        <v>1</v>
      </c>
      <c r="AA167" s="5">
        <v>4</v>
      </c>
      <c r="AB167" s="5">
        <v>0</v>
      </c>
      <c r="AC167" s="5">
        <v>4</v>
      </c>
      <c r="AD167" s="5">
        <v>1</v>
      </c>
      <c r="AE167" s="5">
        <v>5</v>
      </c>
      <c r="AF167" s="5">
        <v>1</v>
      </c>
      <c r="AG167" s="5">
        <v>6</v>
      </c>
      <c r="AH167" s="5">
        <v>1</v>
      </c>
      <c r="AI167" s="5">
        <v>4</v>
      </c>
      <c r="AJ167" s="5">
        <v>2</v>
      </c>
      <c r="AK167" s="5">
        <v>6</v>
      </c>
      <c r="AL167" s="5">
        <v>1</v>
      </c>
      <c r="AM167" s="5">
        <v>1</v>
      </c>
      <c r="AN167" s="5">
        <v>6</v>
      </c>
      <c r="AO167" s="5">
        <v>7</v>
      </c>
      <c r="AP167" s="5">
        <v>1</v>
      </c>
      <c r="AQ167" s="5">
        <v>2</v>
      </c>
      <c r="AR167" s="5">
        <v>6</v>
      </c>
      <c r="AS167" s="5">
        <v>8</v>
      </c>
      <c r="AT167" s="5">
        <v>1</v>
      </c>
      <c r="AU167" s="7">
        <v>21</v>
      </c>
      <c r="AV167" s="7">
        <v>19</v>
      </c>
      <c r="AW167" s="7">
        <v>40</v>
      </c>
      <c r="AX167" s="7">
        <v>6</v>
      </c>
      <c r="AY167" s="5">
        <v>0</v>
      </c>
      <c r="AZ167" s="5">
        <v>0</v>
      </c>
      <c r="BA167" s="5">
        <v>0</v>
      </c>
      <c r="BB167" s="5">
        <v>0</v>
      </c>
      <c r="BC167" s="5">
        <v>0</v>
      </c>
      <c r="BD167" s="5">
        <v>0</v>
      </c>
      <c r="BE167" s="5">
        <v>0</v>
      </c>
      <c r="BF167" s="5">
        <v>0</v>
      </c>
      <c r="BG167" s="5">
        <v>0</v>
      </c>
      <c r="BH167" s="5">
        <v>0</v>
      </c>
      <c r="BI167" s="5">
        <v>0</v>
      </c>
      <c r="BJ167" s="5">
        <v>0</v>
      </c>
      <c r="BK167" s="7">
        <v>0</v>
      </c>
      <c r="BL167" s="7">
        <v>0</v>
      </c>
      <c r="BM167" s="7">
        <v>0</v>
      </c>
      <c r="BN167" s="7">
        <v>0</v>
      </c>
      <c r="BO167" s="8">
        <v>28</v>
      </c>
      <c r="BP167" s="8">
        <v>26</v>
      </c>
      <c r="BQ167" s="8">
        <v>54</v>
      </c>
      <c r="BR167" s="8">
        <v>8</v>
      </c>
    </row>
    <row r="168" spans="1:70" x14ac:dyDescent="0.35">
      <c r="A168" s="5">
        <v>165</v>
      </c>
      <c r="B168" s="5" t="s">
        <v>464</v>
      </c>
      <c r="C168" s="5">
        <v>62020190</v>
      </c>
      <c r="D168" s="4" t="s">
        <v>260</v>
      </c>
      <c r="E168" s="4" t="s">
        <v>616</v>
      </c>
      <c r="F168" s="4" t="s">
        <v>553</v>
      </c>
      <c r="G168" s="5">
        <v>1</v>
      </c>
      <c r="H168" s="5">
        <v>1</v>
      </c>
      <c r="I168" s="5">
        <v>2</v>
      </c>
      <c r="J168" s="5">
        <v>1</v>
      </c>
      <c r="K168" s="5">
        <v>2</v>
      </c>
      <c r="L168" s="5">
        <v>3</v>
      </c>
      <c r="M168" s="5">
        <v>5</v>
      </c>
      <c r="N168" s="5">
        <v>1</v>
      </c>
      <c r="O168" s="5">
        <v>2</v>
      </c>
      <c r="P168" s="5">
        <v>0</v>
      </c>
      <c r="Q168" s="5">
        <v>2</v>
      </c>
      <c r="R168" s="5">
        <v>1</v>
      </c>
      <c r="S168" s="7">
        <v>5</v>
      </c>
      <c r="T168" s="7">
        <v>4</v>
      </c>
      <c r="U168" s="7">
        <v>9</v>
      </c>
      <c r="V168" s="7">
        <v>3</v>
      </c>
      <c r="W168" s="5">
        <v>3</v>
      </c>
      <c r="X168" s="5">
        <v>2</v>
      </c>
      <c r="Y168" s="5">
        <v>5</v>
      </c>
      <c r="Z168" s="5">
        <v>1</v>
      </c>
      <c r="AA168" s="5">
        <v>1</v>
      </c>
      <c r="AB168" s="5">
        <v>4</v>
      </c>
      <c r="AC168" s="5">
        <v>5</v>
      </c>
      <c r="AD168" s="5">
        <v>1</v>
      </c>
      <c r="AE168" s="5">
        <v>1</v>
      </c>
      <c r="AF168" s="5">
        <v>1</v>
      </c>
      <c r="AG168" s="5">
        <v>2</v>
      </c>
      <c r="AH168" s="5">
        <v>1</v>
      </c>
      <c r="AI168" s="5">
        <v>4</v>
      </c>
      <c r="AJ168" s="5">
        <v>3</v>
      </c>
      <c r="AK168" s="5">
        <v>7</v>
      </c>
      <c r="AL168" s="5">
        <v>1</v>
      </c>
      <c r="AM168" s="5">
        <v>2</v>
      </c>
      <c r="AN168" s="5">
        <v>2</v>
      </c>
      <c r="AO168" s="5">
        <v>4</v>
      </c>
      <c r="AP168" s="5">
        <v>1</v>
      </c>
      <c r="AQ168" s="5">
        <v>2</v>
      </c>
      <c r="AR168" s="5">
        <v>4</v>
      </c>
      <c r="AS168" s="5">
        <v>6</v>
      </c>
      <c r="AT168" s="5">
        <v>1</v>
      </c>
      <c r="AU168" s="7">
        <v>13</v>
      </c>
      <c r="AV168" s="7">
        <v>16</v>
      </c>
      <c r="AW168" s="7">
        <v>29</v>
      </c>
      <c r="AX168" s="7">
        <v>6</v>
      </c>
      <c r="AY168" s="5">
        <v>0</v>
      </c>
      <c r="AZ168" s="5">
        <v>0</v>
      </c>
      <c r="BA168" s="5"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v>0</v>
      </c>
      <c r="BH168" s="5">
        <v>0</v>
      </c>
      <c r="BI168" s="5">
        <v>0</v>
      </c>
      <c r="BJ168" s="5">
        <v>0</v>
      </c>
      <c r="BK168" s="7">
        <v>0</v>
      </c>
      <c r="BL168" s="7">
        <v>0</v>
      </c>
      <c r="BM168" s="7">
        <v>0</v>
      </c>
      <c r="BN168" s="7">
        <v>0</v>
      </c>
      <c r="BO168" s="8">
        <v>18</v>
      </c>
      <c r="BP168" s="8">
        <v>20</v>
      </c>
      <c r="BQ168" s="8">
        <v>38</v>
      </c>
      <c r="BR168" s="8">
        <v>9</v>
      </c>
    </row>
    <row r="169" spans="1:70" x14ac:dyDescent="0.35">
      <c r="A169" s="5">
        <v>166</v>
      </c>
      <c r="B169" s="5" t="s">
        <v>465</v>
      </c>
      <c r="C169" s="5">
        <v>62020191</v>
      </c>
      <c r="D169" s="4" t="s">
        <v>261</v>
      </c>
      <c r="E169" s="4" t="s">
        <v>616</v>
      </c>
      <c r="F169" s="4" t="s">
        <v>553</v>
      </c>
      <c r="G169" s="5">
        <v>2</v>
      </c>
      <c r="H169" s="5">
        <v>4</v>
      </c>
      <c r="I169" s="5">
        <v>6</v>
      </c>
      <c r="J169" s="5">
        <v>1</v>
      </c>
      <c r="K169" s="5">
        <v>2</v>
      </c>
      <c r="L169" s="5">
        <v>0</v>
      </c>
      <c r="M169" s="5">
        <v>2</v>
      </c>
      <c r="N169" s="5">
        <v>1</v>
      </c>
      <c r="O169" s="5">
        <v>3</v>
      </c>
      <c r="P169" s="5">
        <v>3</v>
      </c>
      <c r="Q169" s="5">
        <v>6</v>
      </c>
      <c r="R169" s="5">
        <v>1</v>
      </c>
      <c r="S169" s="7">
        <v>7</v>
      </c>
      <c r="T169" s="7">
        <v>7</v>
      </c>
      <c r="U169" s="7">
        <v>14</v>
      </c>
      <c r="V169" s="7">
        <v>3</v>
      </c>
      <c r="W169" s="5">
        <v>1</v>
      </c>
      <c r="X169" s="5">
        <v>3</v>
      </c>
      <c r="Y169" s="5">
        <v>4</v>
      </c>
      <c r="Z169" s="5">
        <v>1</v>
      </c>
      <c r="AA169" s="5">
        <v>5</v>
      </c>
      <c r="AB169" s="5">
        <v>1</v>
      </c>
      <c r="AC169" s="5">
        <v>6</v>
      </c>
      <c r="AD169" s="5">
        <v>1</v>
      </c>
      <c r="AE169" s="5">
        <v>3</v>
      </c>
      <c r="AF169" s="5">
        <v>2</v>
      </c>
      <c r="AG169" s="5">
        <v>5</v>
      </c>
      <c r="AH169" s="5">
        <v>1</v>
      </c>
      <c r="AI169" s="5">
        <v>2</v>
      </c>
      <c r="AJ169" s="5">
        <v>3</v>
      </c>
      <c r="AK169" s="5">
        <v>5</v>
      </c>
      <c r="AL169" s="5">
        <v>1</v>
      </c>
      <c r="AM169" s="5">
        <v>2</v>
      </c>
      <c r="AN169" s="5">
        <v>4</v>
      </c>
      <c r="AO169" s="5">
        <v>6</v>
      </c>
      <c r="AP169" s="5">
        <v>1</v>
      </c>
      <c r="AQ169" s="5">
        <v>2</v>
      </c>
      <c r="AR169" s="5">
        <v>1</v>
      </c>
      <c r="AS169" s="5">
        <v>3</v>
      </c>
      <c r="AT169" s="5">
        <v>1</v>
      </c>
      <c r="AU169" s="7">
        <v>15</v>
      </c>
      <c r="AV169" s="7">
        <v>14</v>
      </c>
      <c r="AW169" s="7">
        <v>29</v>
      </c>
      <c r="AX169" s="7">
        <v>6</v>
      </c>
      <c r="AY169" s="5">
        <v>0</v>
      </c>
      <c r="AZ169" s="5">
        <v>0</v>
      </c>
      <c r="BA169" s="5">
        <v>0</v>
      </c>
      <c r="BB169" s="5">
        <v>0</v>
      </c>
      <c r="BC169" s="5">
        <v>0</v>
      </c>
      <c r="BD169" s="5">
        <v>0</v>
      </c>
      <c r="BE169" s="5">
        <v>0</v>
      </c>
      <c r="BF169" s="5">
        <v>0</v>
      </c>
      <c r="BG169" s="5">
        <v>0</v>
      </c>
      <c r="BH169" s="5">
        <v>0</v>
      </c>
      <c r="BI169" s="5">
        <v>0</v>
      </c>
      <c r="BJ169" s="5">
        <v>0</v>
      </c>
      <c r="BK169" s="7">
        <v>0</v>
      </c>
      <c r="BL169" s="7">
        <v>0</v>
      </c>
      <c r="BM169" s="7">
        <v>0</v>
      </c>
      <c r="BN169" s="7">
        <v>0</v>
      </c>
      <c r="BO169" s="8">
        <v>22</v>
      </c>
      <c r="BP169" s="8">
        <v>21</v>
      </c>
      <c r="BQ169" s="8">
        <v>43</v>
      </c>
      <c r="BR169" s="8">
        <v>9</v>
      </c>
    </row>
    <row r="170" spans="1:70" x14ac:dyDescent="0.35">
      <c r="A170" s="5">
        <v>167</v>
      </c>
      <c r="B170" s="5" t="s">
        <v>466</v>
      </c>
      <c r="C170" s="5">
        <v>62020192</v>
      </c>
      <c r="D170" s="4" t="s">
        <v>262</v>
      </c>
      <c r="E170" s="4" t="s">
        <v>616</v>
      </c>
      <c r="F170" s="4" t="s">
        <v>553</v>
      </c>
      <c r="G170" s="5">
        <v>1</v>
      </c>
      <c r="H170" s="5">
        <v>0</v>
      </c>
      <c r="I170" s="5">
        <v>1</v>
      </c>
      <c r="J170" s="5">
        <v>1</v>
      </c>
      <c r="K170" s="5">
        <v>1</v>
      </c>
      <c r="L170" s="5">
        <v>1</v>
      </c>
      <c r="M170" s="5">
        <v>2</v>
      </c>
      <c r="N170" s="5">
        <v>1</v>
      </c>
      <c r="O170" s="5">
        <v>2</v>
      </c>
      <c r="P170" s="5">
        <v>1</v>
      </c>
      <c r="Q170" s="5">
        <v>3</v>
      </c>
      <c r="R170" s="5">
        <v>1</v>
      </c>
      <c r="S170" s="7">
        <v>4</v>
      </c>
      <c r="T170" s="7">
        <v>2</v>
      </c>
      <c r="U170" s="7">
        <v>6</v>
      </c>
      <c r="V170" s="7">
        <v>3</v>
      </c>
      <c r="W170" s="5">
        <v>1</v>
      </c>
      <c r="X170" s="5">
        <v>0</v>
      </c>
      <c r="Y170" s="5">
        <v>1</v>
      </c>
      <c r="Z170" s="5">
        <v>1</v>
      </c>
      <c r="AA170" s="5">
        <v>3</v>
      </c>
      <c r="AB170" s="5">
        <v>0</v>
      </c>
      <c r="AC170" s="5">
        <v>3</v>
      </c>
      <c r="AD170" s="5">
        <v>1</v>
      </c>
      <c r="AE170" s="5">
        <v>3</v>
      </c>
      <c r="AF170" s="5">
        <v>0</v>
      </c>
      <c r="AG170" s="5">
        <v>3</v>
      </c>
      <c r="AH170" s="5">
        <v>1</v>
      </c>
      <c r="AI170" s="5">
        <v>2</v>
      </c>
      <c r="AJ170" s="5">
        <v>5</v>
      </c>
      <c r="AK170" s="5">
        <v>7</v>
      </c>
      <c r="AL170" s="5">
        <v>1</v>
      </c>
      <c r="AM170" s="5">
        <v>3</v>
      </c>
      <c r="AN170" s="5">
        <v>4</v>
      </c>
      <c r="AO170" s="5">
        <v>7</v>
      </c>
      <c r="AP170" s="5">
        <v>1</v>
      </c>
      <c r="AQ170" s="5">
        <v>5</v>
      </c>
      <c r="AR170" s="5">
        <v>6</v>
      </c>
      <c r="AS170" s="5">
        <v>11</v>
      </c>
      <c r="AT170" s="5">
        <v>1</v>
      </c>
      <c r="AU170" s="7">
        <v>17</v>
      </c>
      <c r="AV170" s="7">
        <v>15</v>
      </c>
      <c r="AW170" s="7">
        <v>32</v>
      </c>
      <c r="AX170" s="7">
        <v>6</v>
      </c>
      <c r="AY170" s="5">
        <v>0</v>
      </c>
      <c r="AZ170" s="5">
        <v>0</v>
      </c>
      <c r="BA170" s="5">
        <v>0</v>
      </c>
      <c r="BB170" s="5">
        <v>0</v>
      </c>
      <c r="BC170" s="5">
        <v>0</v>
      </c>
      <c r="BD170" s="5">
        <v>0</v>
      </c>
      <c r="BE170" s="5">
        <v>0</v>
      </c>
      <c r="BF170" s="5">
        <v>0</v>
      </c>
      <c r="BG170" s="5">
        <v>0</v>
      </c>
      <c r="BH170" s="5">
        <v>0</v>
      </c>
      <c r="BI170" s="5">
        <v>0</v>
      </c>
      <c r="BJ170" s="5">
        <v>0</v>
      </c>
      <c r="BK170" s="7">
        <v>0</v>
      </c>
      <c r="BL170" s="7">
        <v>0</v>
      </c>
      <c r="BM170" s="7">
        <v>0</v>
      </c>
      <c r="BN170" s="7">
        <v>0</v>
      </c>
      <c r="BO170" s="8">
        <v>21</v>
      </c>
      <c r="BP170" s="8">
        <v>17</v>
      </c>
      <c r="BQ170" s="8">
        <v>38</v>
      </c>
      <c r="BR170" s="8">
        <v>9</v>
      </c>
    </row>
    <row r="171" spans="1:70" x14ac:dyDescent="0.35">
      <c r="A171" s="5">
        <v>168</v>
      </c>
      <c r="B171" s="5" t="s">
        <v>467</v>
      </c>
      <c r="C171" s="5">
        <v>62020193</v>
      </c>
      <c r="D171" s="4" t="s">
        <v>263</v>
      </c>
      <c r="E171" s="4" t="s">
        <v>616</v>
      </c>
      <c r="F171" s="4" t="s">
        <v>553</v>
      </c>
      <c r="G171" s="5">
        <v>0</v>
      </c>
      <c r="H171" s="5">
        <v>0</v>
      </c>
      <c r="I171" s="5">
        <v>0</v>
      </c>
      <c r="J171" s="5">
        <v>0</v>
      </c>
      <c r="K171" s="5">
        <v>8</v>
      </c>
      <c r="L171" s="5">
        <v>2</v>
      </c>
      <c r="M171" s="5">
        <v>10</v>
      </c>
      <c r="N171" s="5">
        <v>1</v>
      </c>
      <c r="O171" s="5">
        <v>2</v>
      </c>
      <c r="P171" s="5">
        <v>10</v>
      </c>
      <c r="Q171" s="5">
        <v>12</v>
      </c>
      <c r="R171" s="5">
        <v>1</v>
      </c>
      <c r="S171" s="7">
        <v>10</v>
      </c>
      <c r="T171" s="7">
        <v>12</v>
      </c>
      <c r="U171" s="7">
        <v>22</v>
      </c>
      <c r="V171" s="7">
        <v>2</v>
      </c>
      <c r="W171" s="5">
        <v>8</v>
      </c>
      <c r="X171" s="5">
        <v>8</v>
      </c>
      <c r="Y171" s="5">
        <v>16</v>
      </c>
      <c r="Z171" s="5">
        <v>1</v>
      </c>
      <c r="AA171" s="5">
        <v>8</v>
      </c>
      <c r="AB171" s="5">
        <v>5</v>
      </c>
      <c r="AC171" s="5">
        <v>13</v>
      </c>
      <c r="AD171" s="5">
        <v>1</v>
      </c>
      <c r="AE171" s="5">
        <v>5</v>
      </c>
      <c r="AF171" s="5">
        <v>8</v>
      </c>
      <c r="AG171" s="5">
        <v>13</v>
      </c>
      <c r="AH171" s="5">
        <v>1</v>
      </c>
      <c r="AI171" s="5">
        <v>6</v>
      </c>
      <c r="AJ171" s="5">
        <v>3</v>
      </c>
      <c r="AK171" s="5">
        <v>9</v>
      </c>
      <c r="AL171" s="5">
        <v>1</v>
      </c>
      <c r="AM171" s="5">
        <v>8</v>
      </c>
      <c r="AN171" s="5">
        <v>2</v>
      </c>
      <c r="AO171" s="5">
        <v>10</v>
      </c>
      <c r="AP171" s="5">
        <v>1</v>
      </c>
      <c r="AQ171" s="5">
        <v>5</v>
      </c>
      <c r="AR171" s="5">
        <v>6</v>
      </c>
      <c r="AS171" s="5">
        <v>11</v>
      </c>
      <c r="AT171" s="5">
        <v>1</v>
      </c>
      <c r="AU171" s="7">
        <v>40</v>
      </c>
      <c r="AV171" s="7">
        <v>32</v>
      </c>
      <c r="AW171" s="7">
        <v>72</v>
      </c>
      <c r="AX171" s="7">
        <v>6</v>
      </c>
      <c r="AY171" s="5">
        <v>0</v>
      </c>
      <c r="AZ171" s="5">
        <v>0</v>
      </c>
      <c r="BA171" s="5">
        <v>0</v>
      </c>
      <c r="BB171" s="5">
        <v>0</v>
      </c>
      <c r="BC171" s="5">
        <v>0</v>
      </c>
      <c r="BD171" s="5">
        <v>0</v>
      </c>
      <c r="BE171" s="5">
        <v>0</v>
      </c>
      <c r="BF171" s="5">
        <v>0</v>
      </c>
      <c r="BG171" s="5">
        <v>0</v>
      </c>
      <c r="BH171" s="5">
        <v>0</v>
      </c>
      <c r="BI171" s="5">
        <v>0</v>
      </c>
      <c r="BJ171" s="5">
        <v>0</v>
      </c>
      <c r="BK171" s="7">
        <v>0</v>
      </c>
      <c r="BL171" s="7">
        <v>0</v>
      </c>
      <c r="BM171" s="7">
        <v>0</v>
      </c>
      <c r="BN171" s="7">
        <v>0</v>
      </c>
      <c r="BO171" s="8">
        <v>50</v>
      </c>
      <c r="BP171" s="8">
        <v>44</v>
      </c>
      <c r="BQ171" s="8">
        <v>94</v>
      </c>
      <c r="BR171" s="8">
        <v>8</v>
      </c>
    </row>
    <row r="172" spans="1:70" x14ac:dyDescent="0.35">
      <c r="A172" s="5">
        <v>169</v>
      </c>
      <c r="B172" s="5" t="s">
        <v>468</v>
      </c>
      <c r="C172" s="5">
        <v>62020194</v>
      </c>
      <c r="D172" s="4" t="s">
        <v>264</v>
      </c>
      <c r="E172" s="4" t="s">
        <v>616</v>
      </c>
      <c r="F172" s="4" t="s">
        <v>553</v>
      </c>
      <c r="G172" s="5">
        <v>2</v>
      </c>
      <c r="H172" s="5">
        <v>4</v>
      </c>
      <c r="I172" s="5">
        <v>6</v>
      </c>
      <c r="J172" s="5">
        <v>1</v>
      </c>
      <c r="K172" s="5">
        <v>8</v>
      </c>
      <c r="L172" s="5">
        <v>4</v>
      </c>
      <c r="M172" s="5">
        <v>12</v>
      </c>
      <c r="N172" s="5">
        <v>1</v>
      </c>
      <c r="O172" s="5">
        <v>6</v>
      </c>
      <c r="P172" s="5">
        <v>2</v>
      </c>
      <c r="Q172" s="5">
        <v>8</v>
      </c>
      <c r="R172" s="5">
        <v>1</v>
      </c>
      <c r="S172" s="7">
        <v>16</v>
      </c>
      <c r="T172" s="7">
        <v>10</v>
      </c>
      <c r="U172" s="7">
        <v>26</v>
      </c>
      <c r="V172" s="7">
        <v>3</v>
      </c>
      <c r="W172" s="5">
        <v>4</v>
      </c>
      <c r="X172" s="5">
        <v>8</v>
      </c>
      <c r="Y172" s="5">
        <v>12</v>
      </c>
      <c r="Z172" s="5">
        <v>1</v>
      </c>
      <c r="AA172" s="5">
        <v>6</v>
      </c>
      <c r="AB172" s="5">
        <v>5</v>
      </c>
      <c r="AC172" s="5">
        <v>11</v>
      </c>
      <c r="AD172" s="5">
        <v>1</v>
      </c>
      <c r="AE172" s="5">
        <v>5</v>
      </c>
      <c r="AF172" s="5">
        <v>6</v>
      </c>
      <c r="AG172" s="5">
        <v>11</v>
      </c>
      <c r="AH172" s="5">
        <v>1</v>
      </c>
      <c r="AI172" s="5">
        <v>4</v>
      </c>
      <c r="AJ172" s="5">
        <v>8</v>
      </c>
      <c r="AK172" s="5">
        <v>12</v>
      </c>
      <c r="AL172" s="5">
        <v>1</v>
      </c>
      <c r="AM172" s="5">
        <v>5</v>
      </c>
      <c r="AN172" s="5">
        <v>5</v>
      </c>
      <c r="AO172" s="5">
        <v>10</v>
      </c>
      <c r="AP172" s="5">
        <v>1</v>
      </c>
      <c r="AQ172" s="5">
        <v>7</v>
      </c>
      <c r="AR172" s="5">
        <v>5</v>
      </c>
      <c r="AS172" s="5">
        <v>12</v>
      </c>
      <c r="AT172" s="5">
        <v>1</v>
      </c>
      <c r="AU172" s="7">
        <v>31</v>
      </c>
      <c r="AV172" s="7">
        <v>37</v>
      </c>
      <c r="AW172" s="7">
        <v>68</v>
      </c>
      <c r="AX172" s="7">
        <v>6</v>
      </c>
      <c r="AY172" s="5">
        <v>0</v>
      </c>
      <c r="AZ172" s="5">
        <v>0</v>
      </c>
      <c r="BA172" s="5">
        <v>0</v>
      </c>
      <c r="BB172" s="5">
        <v>0</v>
      </c>
      <c r="BC172" s="5">
        <v>0</v>
      </c>
      <c r="BD172" s="5">
        <v>0</v>
      </c>
      <c r="BE172" s="5">
        <v>0</v>
      </c>
      <c r="BF172" s="5">
        <v>0</v>
      </c>
      <c r="BG172" s="5">
        <v>0</v>
      </c>
      <c r="BH172" s="5">
        <v>0</v>
      </c>
      <c r="BI172" s="5">
        <v>0</v>
      </c>
      <c r="BJ172" s="5">
        <v>0</v>
      </c>
      <c r="BK172" s="7">
        <v>0</v>
      </c>
      <c r="BL172" s="7">
        <v>0</v>
      </c>
      <c r="BM172" s="7">
        <v>0</v>
      </c>
      <c r="BN172" s="7">
        <v>0</v>
      </c>
      <c r="BO172" s="8">
        <v>47</v>
      </c>
      <c r="BP172" s="8">
        <v>47</v>
      </c>
      <c r="BQ172" s="8">
        <v>94</v>
      </c>
      <c r="BR172" s="8">
        <v>9</v>
      </c>
    </row>
    <row r="173" spans="1:70" x14ac:dyDescent="0.35">
      <c r="A173" s="5">
        <v>170</v>
      </c>
      <c r="B173" s="5" t="s">
        <v>469</v>
      </c>
      <c r="C173" s="5">
        <v>62020195</v>
      </c>
      <c r="D173" s="4" t="s">
        <v>265</v>
      </c>
      <c r="E173" s="4" t="s">
        <v>553</v>
      </c>
      <c r="F173" s="4" t="s">
        <v>553</v>
      </c>
      <c r="G173" s="5">
        <v>6</v>
      </c>
      <c r="H173" s="5">
        <v>1</v>
      </c>
      <c r="I173" s="5">
        <v>7</v>
      </c>
      <c r="J173" s="5">
        <v>1</v>
      </c>
      <c r="K173" s="5">
        <v>2</v>
      </c>
      <c r="L173" s="5">
        <v>3</v>
      </c>
      <c r="M173" s="5">
        <v>5</v>
      </c>
      <c r="N173" s="5">
        <v>1</v>
      </c>
      <c r="O173" s="5">
        <v>3</v>
      </c>
      <c r="P173" s="5">
        <v>9</v>
      </c>
      <c r="Q173" s="5">
        <v>12</v>
      </c>
      <c r="R173" s="5">
        <v>1</v>
      </c>
      <c r="S173" s="7">
        <v>11</v>
      </c>
      <c r="T173" s="7">
        <v>13</v>
      </c>
      <c r="U173" s="7">
        <v>24</v>
      </c>
      <c r="V173" s="7">
        <v>3</v>
      </c>
      <c r="W173" s="5">
        <v>4</v>
      </c>
      <c r="X173" s="5">
        <v>2</v>
      </c>
      <c r="Y173" s="5">
        <v>6</v>
      </c>
      <c r="Z173" s="5">
        <v>1</v>
      </c>
      <c r="AA173" s="5">
        <v>7</v>
      </c>
      <c r="AB173" s="5">
        <v>5</v>
      </c>
      <c r="AC173" s="5">
        <v>12</v>
      </c>
      <c r="AD173" s="5">
        <v>1</v>
      </c>
      <c r="AE173" s="5">
        <v>5</v>
      </c>
      <c r="AF173" s="5">
        <v>6</v>
      </c>
      <c r="AG173" s="5">
        <v>11</v>
      </c>
      <c r="AH173" s="5">
        <v>1</v>
      </c>
      <c r="AI173" s="5">
        <v>7</v>
      </c>
      <c r="AJ173" s="5">
        <v>6</v>
      </c>
      <c r="AK173" s="5">
        <v>13</v>
      </c>
      <c r="AL173" s="5">
        <v>1</v>
      </c>
      <c r="AM173" s="5">
        <v>7</v>
      </c>
      <c r="AN173" s="5">
        <v>4</v>
      </c>
      <c r="AO173" s="5">
        <v>11</v>
      </c>
      <c r="AP173" s="5">
        <v>1</v>
      </c>
      <c r="AQ173" s="5">
        <v>10</v>
      </c>
      <c r="AR173" s="5">
        <v>3</v>
      </c>
      <c r="AS173" s="5">
        <v>13</v>
      </c>
      <c r="AT173" s="5">
        <v>1</v>
      </c>
      <c r="AU173" s="7">
        <v>40</v>
      </c>
      <c r="AV173" s="7">
        <v>26</v>
      </c>
      <c r="AW173" s="7">
        <v>66</v>
      </c>
      <c r="AX173" s="7">
        <v>6</v>
      </c>
      <c r="AY173" s="5">
        <v>9</v>
      </c>
      <c r="AZ173" s="5">
        <v>2</v>
      </c>
      <c r="BA173" s="5">
        <v>11</v>
      </c>
      <c r="BB173" s="5">
        <v>1</v>
      </c>
      <c r="BC173" s="5">
        <v>5</v>
      </c>
      <c r="BD173" s="5">
        <v>3</v>
      </c>
      <c r="BE173" s="5">
        <v>8</v>
      </c>
      <c r="BF173" s="5">
        <v>1</v>
      </c>
      <c r="BG173" s="5">
        <v>9</v>
      </c>
      <c r="BH173" s="5">
        <v>7</v>
      </c>
      <c r="BI173" s="5">
        <v>16</v>
      </c>
      <c r="BJ173" s="5">
        <v>1</v>
      </c>
      <c r="BK173" s="7">
        <v>23</v>
      </c>
      <c r="BL173" s="7">
        <v>12</v>
      </c>
      <c r="BM173" s="7">
        <v>35</v>
      </c>
      <c r="BN173" s="7">
        <v>3</v>
      </c>
      <c r="BO173" s="8">
        <v>74</v>
      </c>
      <c r="BP173" s="8">
        <v>51</v>
      </c>
      <c r="BQ173" s="8">
        <v>125</v>
      </c>
      <c r="BR173" s="8">
        <v>12</v>
      </c>
    </row>
    <row r="174" spans="1:70" x14ac:dyDescent="0.35">
      <c r="A174" s="5">
        <v>171</v>
      </c>
      <c r="B174" s="5" t="s">
        <v>470</v>
      </c>
      <c r="C174" s="5">
        <v>62020196</v>
      </c>
      <c r="D174" s="4" t="s">
        <v>266</v>
      </c>
      <c r="E174" s="4" t="s">
        <v>553</v>
      </c>
      <c r="F174" s="4" t="s">
        <v>553</v>
      </c>
      <c r="G174" s="5">
        <v>3</v>
      </c>
      <c r="H174" s="5">
        <v>1</v>
      </c>
      <c r="I174" s="5">
        <v>4</v>
      </c>
      <c r="J174" s="5">
        <v>1</v>
      </c>
      <c r="K174" s="5">
        <v>5</v>
      </c>
      <c r="L174" s="5">
        <v>1</v>
      </c>
      <c r="M174" s="5">
        <v>6</v>
      </c>
      <c r="N174" s="5">
        <v>1</v>
      </c>
      <c r="O174" s="5">
        <v>2</v>
      </c>
      <c r="P174" s="5">
        <v>2</v>
      </c>
      <c r="Q174" s="5">
        <v>4</v>
      </c>
      <c r="R174" s="5">
        <v>1</v>
      </c>
      <c r="S174" s="7">
        <v>10</v>
      </c>
      <c r="T174" s="7">
        <v>4</v>
      </c>
      <c r="U174" s="7">
        <v>14</v>
      </c>
      <c r="V174" s="7">
        <v>3</v>
      </c>
      <c r="W174" s="5">
        <v>8</v>
      </c>
      <c r="X174" s="5">
        <v>3</v>
      </c>
      <c r="Y174" s="5">
        <v>11</v>
      </c>
      <c r="Z174" s="5">
        <v>1</v>
      </c>
      <c r="AA174" s="5">
        <v>2</v>
      </c>
      <c r="AB174" s="5">
        <v>1</v>
      </c>
      <c r="AC174" s="5">
        <v>3</v>
      </c>
      <c r="AD174" s="5">
        <v>1</v>
      </c>
      <c r="AE174" s="5">
        <v>4</v>
      </c>
      <c r="AF174" s="5">
        <v>3</v>
      </c>
      <c r="AG174" s="5">
        <v>7</v>
      </c>
      <c r="AH174" s="5">
        <v>1</v>
      </c>
      <c r="AI174" s="5">
        <v>2</v>
      </c>
      <c r="AJ174" s="5">
        <v>2</v>
      </c>
      <c r="AK174" s="5">
        <v>4</v>
      </c>
      <c r="AL174" s="5">
        <v>1</v>
      </c>
      <c r="AM174" s="5">
        <v>1</v>
      </c>
      <c r="AN174" s="5">
        <v>5</v>
      </c>
      <c r="AO174" s="5">
        <v>6</v>
      </c>
      <c r="AP174" s="5">
        <v>1</v>
      </c>
      <c r="AQ174" s="5">
        <v>1</v>
      </c>
      <c r="AR174" s="5">
        <v>4</v>
      </c>
      <c r="AS174" s="5">
        <v>5</v>
      </c>
      <c r="AT174" s="5">
        <v>1</v>
      </c>
      <c r="AU174" s="7">
        <v>18</v>
      </c>
      <c r="AV174" s="7">
        <v>18</v>
      </c>
      <c r="AW174" s="7">
        <v>36</v>
      </c>
      <c r="AX174" s="7">
        <v>6</v>
      </c>
      <c r="AY174" s="5">
        <v>0</v>
      </c>
      <c r="AZ174" s="5">
        <v>0</v>
      </c>
      <c r="BA174" s="5">
        <v>0</v>
      </c>
      <c r="BB174" s="5">
        <v>0</v>
      </c>
      <c r="BC174" s="5">
        <v>0</v>
      </c>
      <c r="BD174" s="5">
        <v>0</v>
      </c>
      <c r="BE174" s="5">
        <v>0</v>
      </c>
      <c r="BF174" s="5">
        <v>0</v>
      </c>
      <c r="BG174" s="5">
        <v>0</v>
      </c>
      <c r="BH174" s="5">
        <v>0</v>
      </c>
      <c r="BI174" s="5">
        <v>0</v>
      </c>
      <c r="BJ174" s="5">
        <v>0</v>
      </c>
      <c r="BK174" s="7">
        <v>0</v>
      </c>
      <c r="BL174" s="7">
        <v>0</v>
      </c>
      <c r="BM174" s="7">
        <v>0</v>
      </c>
      <c r="BN174" s="7">
        <v>0</v>
      </c>
      <c r="BO174" s="8">
        <v>28</v>
      </c>
      <c r="BP174" s="8">
        <v>22</v>
      </c>
      <c r="BQ174" s="8">
        <v>50</v>
      </c>
      <c r="BR174" s="8">
        <v>9</v>
      </c>
    </row>
    <row r="175" spans="1:70" x14ac:dyDescent="0.35">
      <c r="A175" s="5">
        <v>172</v>
      </c>
      <c r="B175" s="5" t="s">
        <v>471</v>
      </c>
      <c r="C175" s="5">
        <v>62020197</v>
      </c>
      <c r="D175" s="4" t="s">
        <v>267</v>
      </c>
      <c r="E175" s="4" t="s">
        <v>617</v>
      </c>
      <c r="F175" s="4" t="s">
        <v>553</v>
      </c>
      <c r="G175" s="5">
        <v>0</v>
      </c>
      <c r="H175" s="5">
        <v>0</v>
      </c>
      <c r="I175" s="5">
        <v>0</v>
      </c>
      <c r="J175" s="5">
        <v>0</v>
      </c>
      <c r="K175" s="5">
        <v>7</v>
      </c>
      <c r="L175" s="5">
        <v>6</v>
      </c>
      <c r="M175" s="5">
        <v>13</v>
      </c>
      <c r="N175" s="5">
        <v>1</v>
      </c>
      <c r="O175" s="5">
        <v>9</v>
      </c>
      <c r="P175" s="5">
        <v>10</v>
      </c>
      <c r="Q175" s="5">
        <v>19</v>
      </c>
      <c r="R175" s="5">
        <v>1</v>
      </c>
      <c r="S175" s="7">
        <v>16</v>
      </c>
      <c r="T175" s="7">
        <v>16</v>
      </c>
      <c r="U175" s="7">
        <v>32</v>
      </c>
      <c r="V175" s="7">
        <v>2</v>
      </c>
      <c r="W175" s="5">
        <v>6</v>
      </c>
      <c r="X175" s="5">
        <v>10</v>
      </c>
      <c r="Y175" s="5">
        <v>16</v>
      </c>
      <c r="Z175" s="5">
        <v>1</v>
      </c>
      <c r="AA175" s="5">
        <v>7</v>
      </c>
      <c r="AB175" s="5">
        <v>6</v>
      </c>
      <c r="AC175" s="5">
        <v>13</v>
      </c>
      <c r="AD175" s="5">
        <v>1</v>
      </c>
      <c r="AE175" s="5">
        <v>10</v>
      </c>
      <c r="AF175" s="5">
        <v>11</v>
      </c>
      <c r="AG175" s="5">
        <v>21</v>
      </c>
      <c r="AH175" s="5">
        <v>1</v>
      </c>
      <c r="AI175" s="5">
        <v>14</v>
      </c>
      <c r="AJ175" s="5">
        <v>10</v>
      </c>
      <c r="AK175" s="5">
        <v>24</v>
      </c>
      <c r="AL175" s="5">
        <v>1</v>
      </c>
      <c r="AM175" s="5">
        <v>16</v>
      </c>
      <c r="AN175" s="5">
        <v>12</v>
      </c>
      <c r="AO175" s="5">
        <v>28</v>
      </c>
      <c r="AP175" s="5">
        <v>1</v>
      </c>
      <c r="AQ175" s="5">
        <v>11</v>
      </c>
      <c r="AR175" s="5">
        <v>10</v>
      </c>
      <c r="AS175" s="5">
        <v>21</v>
      </c>
      <c r="AT175" s="5">
        <v>1</v>
      </c>
      <c r="AU175" s="7">
        <v>64</v>
      </c>
      <c r="AV175" s="7">
        <v>59</v>
      </c>
      <c r="AW175" s="7">
        <v>123</v>
      </c>
      <c r="AX175" s="7">
        <v>6</v>
      </c>
      <c r="AY175" s="5">
        <v>0</v>
      </c>
      <c r="AZ175" s="5">
        <v>0</v>
      </c>
      <c r="BA175" s="5">
        <v>0</v>
      </c>
      <c r="BB175" s="5">
        <v>0</v>
      </c>
      <c r="BC175" s="5">
        <v>0</v>
      </c>
      <c r="BD175" s="5">
        <v>0</v>
      </c>
      <c r="BE175" s="5">
        <v>0</v>
      </c>
      <c r="BF175" s="5">
        <v>0</v>
      </c>
      <c r="BG175" s="5">
        <v>0</v>
      </c>
      <c r="BH175" s="5">
        <v>0</v>
      </c>
      <c r="BI175" s="5">
        <v>0</v>
      </c>
      <c r="BJ175" s="5">
        <v>0</v>
      </c>
      <c r="BK175" s="7">
        <v>0</v>
      </c>
      <c r="BL175" s="7">
        <v>0</v>
      </c>
      <c r="BM175" s="7">
        <v>0</v>
      </c>
      <c r="BN175" s="7">
        <v>0</v>
      </c>
      <c r="BO175" s="8">
        <v>80</v>
      </c>
      <c r="BP175" s="8">
        <v>75</v>
      </c>
      <c r="BQ175" s="8">
        <v>155</v>
      </c>
      <c r="BR175" s="8">
        <v>8</v>
      </c>
    </row>
    <row r="176" spans="1:70" x14ac:dyDescent="0.35">
      <c r="A176" s="5">
        <v>173</v>
      </c>
      <c r="B176" s="5" t="s">
        <v>472</v>
      </c>
      <c r="C176" s="5">
        <v>62020198</v>
      </c>
      <c r="D176" s="4" t="s">
        <v>268</v>
      </c>
      <c r="E176" s="4" t="s">
        <v>617</v>
      </c>
      <c r="F176" s="4" t="s">
        <v>553</v>
      </c>
      <c r="G176" s="5">
        <v>0</v>
      </c>
      <c r="H176" s="5">
        <v>0</v>
      </c>
      <c r="I176" s="5">
        <v>0</v>
      </c>
      <c r="J176" s="5">
        <v>0</v>
      </c>
      <c r="K176" s="5">
        <v>4</v>
      </c>
      <c r="L176" s="5">
        <v>2</v>
      </c>
      <c r="M176" s="5">
        <v>6</v>
      </c>
      <c r="N176" s="5">
        <v>1</v>
      </c>
      <c r="O176" s="5">
        <v>6</v>
      </c>
      <c r="P176" s="5">
        <v>4</v>
      </c>
      <c r="Q176" s="5">
        <v>10</v>
      </c>
      <c r="R176" s="5">
        <v>1</v>
      </c>
      <c r="S176" s="7">
        <v>10</v>
      </c>
      <c r="T176" s="7">
        <v>6</v>
      </c>
      <c r="U176" s="7">
        <v>16</v>
      </c>
      <c r="V176" s="7">
        <v>2</v>
      </c>
      <c r="W176" s="5">
        <v>4</v>
      </c>
      <c r="X176" s="5">
        <v>4</v>
      </c>
      <c r="Y176" s="5">
        <v>8</v>
      </c>
      <c r="Z176" s="5">
        <v>1</v>
      </c>
      <c r="AA176" s="5">
        <v>4</v>
      </c>
      <c r="AB176" s="5">
        <v>7</v>
      </c>
      <c r="AC176" s="5">
        <v>11</v>
      </c>
      <c r="AD176" s="5">
        <v>1</v>
      </c>
      <c r="AE176" s="5">
        <v>4</v>
      </c>
      <c r="AF176" s="5">
        <v>5</v>
      </c>
      <c r="AG176" s="5">
        <v>9</v>
      </c>
      <c r="AH176" s="5">
        <v>1</v>
      </c>
      <c r="AI176" s="5">
        <v>8</v>
      </c>
      <c r="AJ176" s="5">
        <v>6</v>
      </c>
      <c r="AK176" s="5">
        <v>14</v>
      </c>
      <c r="AL176" s="5">
        <v>1</v>
      </c>
      <c r="AM176" s="5">
        <v>1</v>
      </c>
      <c r="AN176" s="5">
        <v>6</v>
      </c>
      <c r="AO176" s="5">
        <v>7</v>
      </c>
      <c r="AP176" s="5">
        <v>1</v>
      </c>
      <c r="AQ176" s="5">
        <v>7</v>
      </c>
      <c r="AR176" s="5">
        <v>4</v>
      </c>
      <c r="AS176" s="5">
        <v>11</v>
      </c>
      <c r="AT176" s="5">
        <v>1</v>
      </c>
      <c r="AU176" s="7">
        <v>28</v>
      </c>
      <c r="AV176" s="7">
        <v>32</v>
      </c>
      <c r="AW176" s="7">
        <v>60</v>
      </c>
      <c r="AX176" s="7">
        <v>6</v>
      </c>
      <c r="AY176" s="5">
        <v>0</v>
      </c>
      <c r="AZ176" s="5">
        <v>0</v>
      </c>
      <c r="BA176" s="5">
        <v>0</v>
      </c>
      <c r="BB176" s="5">
        <v>0</v>
      </c>
      <c r="BC176" s="5">
        <v>0</v>
      </c>
      <c r="BD176" s="5">
        <v>0</v>
      </c>
      <c r="BE176" s="5">
        <v>0</v>
      </c>
      <c r="BF176" s="5">
        <v>0</v>
      </c>
      <c r="BG176" s="5">
        <v>0</v>
      </c>
      <c r="BH176" s="5">
        <v>0</v>
      </c>
      <c r="BI176" s="5">
        <v>0</v>
      </c>
      <c r="BJ176" s="5">
        <v>0</v>
      </c>
      <c r="BK176" s="7">
        <v>0</v>
      </c>
      <c r="BL176" s="7">
        <v>0</v>
      </c>
      <c r="BM176" s="7">
        <v>0</v>
      </c>
      <c r="BN176" s="7">
        <v>0</v>
      </c>
      <c r="BO176" s="8">
        <v>38</v>
      </c>
      <c r="BP176" s="8">
        <v>38</v>
      </c>
      <c r="BQ176" s="8">
        <v>76</v>
      </c>
      <c r="BR176" s="8">
        <v>8</v>
      </c>
    </row>
    <row r="177" spans="1:70" x14ac:dyDescent="0.35">
      <c r="A177" s="5">
        <v>174</v>
      </c>
      <c r="B177" s="5" t="s">
        <v>473</v>
      </c>
      <c r="C177" s="5">
        <v>62020199</v>
      </c>
      <c r="D177" s="4" t="s">
        <v>269</v>
      </c>
      <c r="E177" s="4" t="s">
        <v>553</v>
      </c>
      <c r="F177" s="4" t="s">
        <v>553</v>
      </c>
      <c r="G177" s="5">
        <v>0</v>
      </c>
      <c r="H177" s="5">
        <v>0</v>
      </c>
      <c r="I177" s="5">
        <v>0</v>
      </c>
      <c r="J177" s="5">
        <v>0</v>
      </c>
      <c r="K177" s="5">
        <v>3</v>
      </c>
      <c r="L177" s="5">
        <v>3</v>
      </c>
      <c r="M177" s="5">
        <v>6</v>
      </c>
      <c r="N177" s="5">
        <v>1</v>
      </c>
      <c r="O177" s="5">
        <v>7</v>
      </c>
      <c r="P177" s="5">
        <v>3</v>
      </c>
      <c r="Q177" s="5">
        <v>10</v>
      </c>
      <c r="R177" s="5">
        <v>1</v>
      </c>
      <c r="S177" s="7">
        <v>10</v>
      </c>
      <c r="T177" s="7">
        <v>6</v>
      </c>
      <c r="U177" s="7">
        <v>16</v>
      </c>
      <c r="V177" s="7">
        <v>2</v>
      </c>
      <c r="W177" s="5">
        <v>4</v>
      </c>
      <c r="X177" s="5">
        <v>8</v>
      </c>
      <c r="Y177" s="5">
        <v>12</v>
      </c>
      <c r="Z177" s="5">
        <v>1</v>
      </c>
      <c r="AA177" s="5">
        <v>6</v>
      </c>
      <c r="AB177" s="5">
        <v>6</v>
      </c>
      <c r="AC177" s="5">
        <v>12</v>
      </c>
      <c r="AD177" s="5">
        <v>1</v>
      </c>
      <c r="AE177" s="5">
        <v>2</v>
      </c>
      <c r="AF177" s="5">
        <v>5</v>
      </c>
      <c r="AG177" s="5">
        <v>7</v>
      </c>
      <c r="AH177" s="5">
        <v>1</v>
      </c>
      <c r="AI177" s="5">
        <v>7</v>
      </c>
      <c r="AJ177" s="5">
        <v>3</v>
      </c>
      <c r="AK177" s="5">
        <v>10</v>
      </c>
      <c r="AL177" s="5">
        <v>1</v>
      </c>
      <c r="AM177" s="5">
        <v>7</v>
      </c>
      <c r="AN177" s="5">
        <v>5</v>
      </c>
      <c r="AO177" s="5">
        <v>12</v>
      </c>
      <c r="AP177" s="5">
        <v>1</v>
      </c>
      <c r="AQ177" s="5">
        <v>6</v>
      </c>
      <c r="AR177" s="5">
        <v>6</v>
      </c>
      <c r="AS177" s="5">
        <v>12</v>
      </c>
      <c r="AT177" s="5">
        <v>1</v>
      </c>
      <c r="AU177" s="7">
        <v>32</v>
      </c>
      <c r="AV177" s="7">
        <v>33</v>
      </c>
      <c r="AW177" s="7">
        <v>65</v>
      </c>
      <c r="AX177" s="7">
        <v>6</v>
      </c>
      <c r="AY177" s="5">
        <v>0</v>
      </c>
      <c r="AZ177" s="5">
        <v>0</v>
      </c>
      <c r="BA177" s="5">
        <v>0</v>
      </c>
      <c r="BB177" s="5">
        <v>0</v>
      </c>
      <c r="BC177" s="5">
        <v>0</v>
      </c>
      <c r="BD177" s="5">
        <v>0</v>
      </c>
      <c r="BE177" s="5">
        <v>0</v>
      </c>
      <c r="BF177" s="5">
        <v>0</v>
      </c>
      <c r="BG177" s="5">
        <v>0</v>
      </c>
      <c r="BH177" s="5">
        <v>0</v>
      </c>
      <c r="BI177" s="5">
        <v>0</v>
      </c>
      <c r="BJ177" s="5">
        <v>0</v>
      </c>
      <c r="BK177" s="7">
        <v>0</v>
      </c>
      <c r="BL177" s="7">
        <v>0</v>
      </c>
      <c r="BM177" s="7">
        <v>0</v>
      </c>
      <c r="BN177" s="7">
        <v>0</v>
      </c>
      <c r="BO177" s="8">
        <v>42</v>
      </c>
      <c r="BP177" s="8">
        <v>39</v>
      </c>
      <c r="BQ177" s="8">
        <v>81</v>
      </c>
      <c r="BR177" s="8">
        <v>8</v>
      </c>
    </row>
    <row r="178" spans="1:70" x14ac:dyDescent="0.35">
      <c r="A178" s="5">
        <v>175</v>
      </c>
      <c r="B178" s="5" t="s">
        <v>474</v>
      </c>
      <c r="C178" s="5">
        <v>62020200</v>
      </c>
      <c r="D178" s="4" t="s">
        <v>270</v>
      </c>
      <c r="E178" s="4" t="s">
        <v>618</v>
      </c>
      <c r="F178" s="4" t="s">
        <v>553</v>
      </c>
      <c r="G178" s="5">
        <v>0</v>
      </c>
      <c r="H178" s="5">
        <v>0</v>
      </c>
      <c r="I178" s="5">
        <v>0</v>
      </c>
      <c r="J178" s="5">
        <v>0</v>
      </c>
      <c r="K178" s="5">
        <v>3</v>
      </c>
      <c r="L178" s="5">
        <v>2</v>
      </c>
      <c r="M178" s="5">
        <v>5</v>
      </c>
      <c r="N178" s="5">
        <v>1</v>
      </c>
      <c r="O178" s="5">
        <v>6</v>
      </c>
      <c r="P178" s="5">
        <v>7</v>
      </c>
      <c r="Q178" s="5">
        <v>13</v>
      </c>
      <c r="R178" s="5">
        <v>1</v>
      </c>
      <c r="S178" s="7">
        <v>9</v>
      </c>
      <c r="T178" s="7">
        <v>9</v>
      </c>
      <c r="U178" s="7">
        <v>18</v>
      </c>
      <c r="V178" s="7">
        <v>2</v>
      </c>
      <c r="W178" s="5">
        <v>14</v>
      </c>
      <c r="X178" s="5">
        <v>6</v>
      </c>
      <c r="Y178" s="5">
        <v>20</v>
      </c>
      <c r="Z178" s="5">
        <v>1</v>
      </c>
      <c r="AA178" s="5">
        <v>9</v>
      </c>
      <c r="AB178" s="5">
        <v>1</v>
      </c>
      <c r="AC178" s="5">
        <v>10</v>
      </c>
      <c r="AD178" s="5">
        <v>1</v>
      </c>
      <c r="AE178" s="5">
        <v>14</v>
      </c>
      <c r="AF178" s="5">
        <v>7</v>
      </c>
      <c r="AG178" s="5">
        <v>21</v>
      </c>
      <c r="AH178" s="5">
        <v>1</v>
      </c>
      <c r="AI178" s="5">
        <v>10</v>
      </c>
      <c r="AJ178" s="5">
        <v>4</v>
      </c>
      <c r="AK178" s="5">
        <v>14</v>
      </c>
      <c r="AL178" s="5">
        <v>1</v>
      </c>
      <c r="AM178" s="5">
        <v>10</v>
      </c>
      <c r="AN178" s="5">
        <v>5</v>
      </c>
      <c r="AO178" s="5">
        <v>15</v>
      </c>
      <c r="AP178" s="5">
        <v>1</v>
      </c>
      <c r="AQ178" s="5">
        <v>10</v>
      </c>
      <c r="AR178" s="5">
        <v>9</v>
      </c>
      <c r="AS178" s="5">
        <v>19</v>
      </c>
      <c r="AT178" s="5">
        <v>1</v>
      </c>
      <c r="AU178" s="7">
        <v>67</v>
      </c>
      <c r="AV178" s="7">
        <v>32</v>
      </c>
      <c r="AW178" s="7">
        <v>99</v>
      </c>
      <c r="AX178" s="7">
        <v>6</v>
      </c>
      <c r="AY178" s="5">
        <v>16</v>
      </c>
      <c r="AZ178" s="5">
        <v>14</v>
      </c>
      <c r="BA178" s="5">
        <v>30</v>
      </c>
      <c r="BB178" s="5">
        <v>1</v>
      </c>
      <c r="BC178" s="5">
        <v>12</v>
      </c>
      <c r="BD178" s="5">
        <v>13</v>
      </c>
      <c r="BE178" s="5">
        <v>25</v>
      </c>
      <c r="BF178" s="5">
        <v>1</v>
      </c>
      <c r="BG178" s="5">
        <v>9</v>
      </c>
      <c r="BH178" s="5">
        <v>16</v>
      </c>
      <c r="BI178" s="5">
        <v>25</v>
      </c>
      <c r="BJ178" s="5">
        <v>1</v>
      </c>
      <c r="BK178" s="7">
        <v>37</v>
      </c>
      <c r="BL178" s="7">
        <v>43</v>
      </c>
      <c r="BM178" s="7">
        <v>80</v>
      </c>
      <c r="BN178" s="7">
        <v>3</v>
      </c>
      <c r="BO178" s="8">
        <v>113</v>
      </c>
      <c r="BP178" s="8">
        <v>84</v>
      </c>
      <c r="BQ178" s="8">
        <v>197</v>
      </c>
      <c r="BR178" s="8">
        <v>11</v>
      </c>
    </row>
    <row r="179" spans="1:70" x14ac:dyDescent="0.35">
      <c r="A179" s="5">
        <v>176</v>
      </c>
      <c r="B179" s="5" t="s">
        <v>475</v>
      </c>
      <c r="C179" s="5">
        <v>62020201</v>
      </c>
      <c r="D179" s="4" t="s">
        <v>271</v>
      </c>
      <c r="E179" s="4" t="s">
        <v>618</v>
      </c>
      <c r="F179" s="4" t="s">
        <v>553</v>
      </c>
      <c r="G179" s="5">
        <v>0</v>
      </c>
      <c r="H179" s="5">
        <v>0</v>
      </c>
      <c r="I179" s="5">
        <v>0</v>
      </c>
      <c r="J179" s="5">
        <v>0</v>
      </c>
      <c r="K179" s="5">
        <v>6</v>
      </c>
      <c r="L179" s="5">
        <v>5</v>
      </c>
      <c r="M179" s="5">
        <v>11</v>
      </c>
      <c r="N179" s="5">
        <v>1</v>
      </c>
      <c r="O179" s="5">
        <v>10</v>
      </c>
      <c r="P179" s="5">
        <v>6</v>
      </c>
      <c r="Q179" s="5">
        <v>16</v>
      </c>
      <c r="R179" s="5">
        <v>1</v>
      </c>
      <c r="S179" s="7">
        <v>16</v>
      </c>
      <c r="T179" s="7">
        <v>11</v>
      </c>
      <c r="U179" s="7">
        <v>27</v>
      </c>
      <c r="V179" s="7">
        <v>2</v>
      </c>
      <c r="W179" s="5">
        <v>6</v>
      </c>
      <c r="X179" s="5">
        <v>6</v>
      </c>
      <c r="Y179" s="5">
        <v>12</v>
      </c>
      <c r="Z179" s="5">
        <v>1</v>
      </c>
      <c r="AA179" s="5">
        <v>10</v>
      </c>
      <c r="AB179" s="5">
        <v>6</v>
      </c>
      <c r="AC179" s="5">
        <v>16</v>
      </c>
      <c r="AD179" s="5">
        <v>1</v>
      </c>
      <c r="AE179" s="5">
        <v>8</v>
      </c>
      <c r="AF179" s="5">
        <v>7</v>
      </c>
      <c r="AG179" s="5">
        <v>15</v>
      </c>
      <c r="AH179" s="5">
        <v>1</v>
      </c>
      <c r="AI179" s="5">
        <v>7</v>
      </c>
      <c r="AJ179" s="5">
        <v>9</v>
      </c>
      <c r="AK179" s="5">
        <v>16</v>
      </c>
      <c r="AL179" s="5">
        <v>1</v>
      </c>
      <c r="AM179" s="5">
        <v>4</v>
      </c>
      <c r="AN179" s="5">
        <v>8</v>
      </c>
      <c r="AO179" s="5">
        <v>12</v>
      </c>
      <c r="AP179" s="5">
        <v>1</v>
      </c>
      <c r="AQ179" s="5">
        <v>9</v>
      </c>
      <c r="AR179" s="5">
        <v>12</v>
      </c>
      <c r="AS179" s="5">
        <v>21</v>
      </c>
      <c r="AT179" s="5">
        <v>1</v>
      </c>
      <c r="AU179" s="7">
        <v>44</v>
      </c>
      <c r="AV179" s="7">
        <v>48</v>
      </c>
      <c r="AW179" s="7">
        <v>92</v>
      </c>
      <c r="AX179" s="7">
        <v>6</v>
      </c>
      <c r="AY179" s="5">
        <v>8</v>
      </c>
      <c r="AZ179" s="5">
        <v>11</v>
      </c>
      <c r="BA179" s="5">
        <v>19</v>
      </c>
      <c r="BB179" s="5">
        <v>1</v>
      </c>
      <c r="BC179" s="5">
        <v>10</v>
      </c>
      <c r="BD179" s="5">
        <v>10</v>
      </c>
      <c r="BE179" s="5">
        <v>20</v>
      </c>
      <c r="BF179" s="5">
        <v>1</v>
      </c>
      <c r="BG179" s="5">
        <v>11</v>
      </c>
      <c r="BH179" s="5">
        <v>8</v>
      </c>
      <c r="BI179" s="5">
        <v>19</v>
      </c>
      <c r="BJ179" s="5">
        <v>1</v>
      </c>
      <c r="BK179" s="7">
        <v>29</v>
      </c>
      <c r="BL179" s="7">
        <v>29</v>
      </c>
      <c r="BM179" s="7">
        <v>58</v>
      </c>
      <c r="BN179" s="7">
        <v>3</v>
      </c>
      <c r="BO179" s="8">
        <v>89</v>
      </c>
      <c r="BP179" s="8">
        <v>88</v>
      </c>
      <c r="BQ179" s="8">
        <v>177</v>
      </c>
      <c r="BR179" s="8">
        <v>11</v>
      </c>
    </row>
    <row r="180" spans="1:70" x14ac:dyDescent="0.35">
      <c r="A180" s="5">
        <v>177</v>
      </c>
      <c r="B180" s="5" t="s">
        <v>476</v>
      </c>
      <c r="C180" s="5">
        <v>62020202</v>
      </c>
      <c r="D180" s="4" t="s">
        <v>272</v>
      </c>
      <c r="E180" s="4" t="s">
        <v>618</v>
      </c>
      <c r="F180" s="4" t="s">
        <v>553</v>
      </c>
      <c r="G180" s="5">
        <v>0</v>
      </c>
      <c r="H180" s="5">
        <v>0</v>
      </c>
      <c r="I180" s="5">
        <v>0</v>
      </c>
      <c r="J180" s="5">
        <v>0</v>
      </c>
      <c r="K180" s="5">
        <v>10</v>
      </c>
      <c r="L180" s="5">
        <v>2</v>
      </c>
      <c r="M180" s="5">
        <v>12</v>
      </c>
      <c r="N180" s="5">
        <v>1</v>
      </c>
      <c r="O180" s="5">
        <v>2</v>
      </c>
      <c r="P180" s="5">
        <v>6</v>
      </c>
      <c r="Q180" s="5">
        <v>8</v>
      </c>
      <c r="R180" s="5">
        <v>1</v>
      </c>
      <c r="S180" s="7">
        <v>12</v>
      </c>
      <c r="T180" s="7">
        <v>8</v>
      </c>
      <c r="U180" s="7">
        <v>20</v>
      </c>
      <c r="V180" s="7">
        <v>2</v>
      </c>
      <c r="W180" s="5">
        <v>6</v>
      </c>
      <c r="X180" s="5">
        <v>6</v>
      </c>
      <c r="Y180" s="5">
        <v>12</v>
      </c>
      <c r="Z180" s="5">
        <v>1</v>
      </c>
      <c r="AA180" s="5">
        <v>3</v>
      </c>
      <c r="AB180" s="5">
        <v>8</v>
      </c>
      <c r="AC180" s="5">
        <v>11</v>
      </c>
      <c r="AD180" s="5">
        <v>1</v>
      </c>
      <c r="AE180" s="5">
        <v>4</v>
      </c>
      <c r="AF180" s="5">
        <v>5</v>
      </c>
      <c r="AG180" s="5">
        <v>9</v>
      </c>
      <c r="AH180" s="5">
        <v>1</v>
      </c>
      <c r="AI180" s="5">
        <v>8</v>
      </c>
      <c r="AJ180" s="5">
        <v>4</v>
      </c>
      <c r="AK180" s="5">
        <v>12</v>
      </c>
      <c r="AL180" s="5">
        <v>1</v>
      </c>
      <c r="AM180" s="5">
        <v>6</v>
      </c>
      <c r="AN180" s="5">
        <v>5</v>
      </c>
      <c r="AO180" s="5">
        <v>11</v>
      </c>
      <c r="AP180" s="5">
        <v>1</v>
      </c>
      <c r="AQ180" s="5">
        <v>6</v>
      </c>
      <c r="AR180" s="5">
        <v>6</v>
      </c>
      <c r="AS180" s="5">
        <v>12</v>
      </c>
      <c r="AT180" s="5">
        <v>1</v>
      </c>
      <c r="AU180" s="7">
        <v>33</v>
      </c>
      <c r="AV180" s="7">
        <v>34</v>
      </c>
      <c r="AW180" s="7">
        <v>67</v>
      </c>
      <c r="AX180" s="7">
        <v>6</v>
      </c>
      <c r="AY180" s="5">
        <v>0</v>
      </c>
      <c r="AZ180" s="5">
        <v>0</v>
      </c>
      <c r="BA180" s="5">
        <v>0</v>
      </c>
      <c r="BB180" s="5">
        <v>0</v>
      </c>
      <c r="BC180" s="5">
        <v>0</v>
      </c>
      <c r="BD180" s="5">
        <v>0</v>
      </c>
      <c r="BE180" s="5">
        <v>0</v>
      </c>
      <c r="BF180" s="5">
        <v>0</v>
      </c>
      <c r="BG180" s="5">
        <v>0</v>
      </c>
      <c r="BH180" s="5">
        <v>0</v>
      </c>
      <c r="BI180" s="5">
        <v>0</v>
      </c>
      <c r="BJ180" s="5">
        <v>0</v>
      </c>
      <c r="BK180" s="7">
        <v>0</v>
      </c>
      <c r="BL180" s="7">
        <v>0</v>
      </c>
      <c r="BM180" s="7">
        <v>0</v>
      </c>
      <c r="BN180" s="7">
        <v>0</v>
      </c>
      <c r="BO180" s="8">
        <v>45</v>
      </c>
      <c r="BP180" s="8">
        <v>42</v>
      </c>
      <c r="BQ180" s="8">
        <v>87</v>
      </c>
      <c r="BR180" s="8">
        <v>8</v>
      </c>
    </row>
    <row r="181" spans="1:70" x14ac:dyDescent="0.35">
      <c r="A181" s="5">
        <v>178</v>
      </c>
      <c r="B181" s="5" t="s">
        <v>477</v>
      </c>
      <c r="C181" s="5">
        <v>62020203</v>
      </c>
      <c r="D181" s="4" t="s">
        <v>273</v>
      </c>
      <c r="E181" s="4" t="s">
        <v>618</v>
      </c>
      <c r="F181" s="4" t="s">
        <v>553</v>
      </c>
      <c r="G181" s="5">
        <v>0</v>
      </c>
      <c r="H181" s="5">
        <v>0</v>
      </c>
      <c r="I181" s="5">
        <v>0</v>
      </c>
      <c r="J181" s="5">
        <v>0</v>
      </c>
      <c r="K181" s="5">
        <v>1</v>
      </c>
      <c r="L181" s="5">
        <v>1</v>
      </c>
      <c r="M181" s="5">
        <v>2</v>
      </c>
      <c r="N181" s="5">
        <v>1</v>
      </c>
      <c r="O181" s="5">
        <v>4</v>
      </c>
      <c r="P181" s="5">
        <v>4</v>
      </c>
      <c r="Q181" s="5">
        <v>8</v>
      </c>
      <c r="R181" s="5">
        <v>1</v>
      </c>
      <c r="S181" s="7">
        <v>5</v>
      </c>
      <c r="T181" s="7">
        <v>5</v>
      </c>
      <c r="U181" s="7">
        <v>10</v>
      </c>
      <c r="V181" s="7">
        <v>2</v>
      </c>
      <c r="W181" s="5">
        <v>1</v>
      </c>
      <c r="X181" s="5">
        <v>3</v>
      </c>
      <c r="Y181" s="5">
        <v>4</v>
      </c>
      <c r="Z181" s="5">
        <v>1</v>
      </c>
      <c r="AA181" s="5">
        <v>1</v>
      </c>
      <c r="AB181" s="5">
        <v>4</v>
      </c>
      <c r="AC181" s="5">
        <v>5</v>
      </c>
      <c r="AD181" s="5">
        <v>1</v>
      </c>
      <c r="AE181" s="5">
        <v>1</v>
      </c>
      <c r="AF181" s="5">
        <v>1</v>
      </c>
      <c r="AG181" s="5">
        <v>2</v>
      </c>
      <c r="AH181" s="5">
        <v>1</v>
      </c>
      <c r="AI181" s="5">
        <v>2</v>
      </c>
      <c r="AJ181" s="5">
        <v>0</v>
      </c>
      <c r="AK181" s="5">
        <v>2</v>
      </c>
      <c r="AL181" s="5">
        <v>1</v>
      </c>
      <c r="AM181" s="5">
        <v>5</v>
      </c>
      <c r="AN181" s="5">
        <v>2</v>
      </c>
      <c r="AO181" s="5">
        <v>7</v>
      </c>
      <c r="AP181" s="5">
        <v>1</v>
      </c>
      <c r="AQ181" s="5">
        <v>1</v>
      </c>
      <c r="AR181" s="5">
        <v>2</v>
      </c>
      <c r="AS181" s="5">
        <v>3</v>
      </c>
      <c r="AT181" s="5">
        <v>1</v>
      </c>
      <c r="AU181" s="7">
        <v>11</v>
      </c>
      <c r="AV181" s="7">
        <v>12</v>
      </c>
      <c r="AW181" s="7">
        <v>23</v>
      </c>
      <c r="AX181" s="7">
        <v>6</v>
      </c>
      <c r="AY181" s="5">
        <v>0</v>
      </c>
      <c r="AZ181" s="5">
        <v>0</v>
      </c>
      <c r="BA181" s="5">
        <v>0</v>
      </c>
      <c r="BB181" s="5">
        <v>0</v>
      </c>
      <c r="BC181" s="5">
        <v>0</v>
      </c>
      <c r="BD181" s="5">
        <v>0</v>
      </c>
      <c r="BE181" s="5">
        <v>0</v>
      </c>
      <c r="BF181" s="5">
        <v>0</v>
      </c>
      <c r="BG181" s="5">
        <v>0</v>
      </c>
      <c r="BH181" s="5">
        <v>0</v>
      </c>
      <c r="BI181" s="5">
        <v>0</v>
      </c>
      <c r="BJ181" s="5">
        <v>0</v>
      </c>
      <c r="BK181" s="7">
        <v>0</v>
      </c>
      <c r="BL181" s="7">
        <v>0</v>
      </c>
      <c r="BM181" s="7">
        <v>0</v>
      </c>
      <c r="BN181" s="7">
        <v>0</v>
      </c>
      <c r="BO181" s="8">
        <v>16</v>
      </c>
      <c r="BP181" s="8">
        <v>17</v>
      </c>
      <c r="BQ181" s="8">
        <v>33</v>
      </c>
      <c r="BR181" s="8">
        <v>8</v>
      </c>
    </row>
    <row r="182" spans="1:70" x14ac:dyDescent="0.35">
      <c r="A182" s="5">
        <v>179</v>
      </c>
      <c r="B182" s="5" t="s">
        <v>478</v>
      </c>
      <c r="C182" s="5">
        <v>62020204</v>
      </c>
      <c r="D182" s="4" t="s">
        <v>274</v>
      </c>
      <c r="E182" s="4" t="s">
        <v>618</v>
      </c>
      <c r="F182" s="4" t="s">
        <v>553</v>
      </c>
      <c r="G182" s="5">
        <v>1</v>
      </c>
      <c r="H182" s="5">
        <v>3</v>
      </c>
      <c r="I182" s="5">
        <v>4</v>
      </c>
      <c r="J182" s="5">
        <v>1</v>
      </c>
      <c r="K182" s="5">
        <v>6</v>
      </c>
      <c r="L182" s="5">
        <v>3</v>
      </c>
      <c r="M182" s="5">
        <v>9</v>
      </c>
      <c r="N182" s="5">
        <v>1</v>
      </c>
      <c r="O182" s="5">
        <v>6</v>
      </c>
      <c r="P182" s="5">
        <v>0</v>
      </c>
      <c r="Q182" s="5">
        <v>6</v>
      </c>
      <c r="R182" s="5">
        <v>1</v>
      </c>
      <c r="S182" s="7">
        <v>13</v>
      </c>
      <c r="T182" s="7">
        <v>6</v>
      </c>
      <c r="U182" s="7">
        <v>19</v>
      </c>
      <c r="V182" s="7">
        <v>3</v>
      </c>
      <c r="W182" s="5">
        <v>4</v>
      </c>
      <c r="X182" s="5">
        <v>4</v>
      </c>
      <c r="Y182" s="5">
        <v>8</v>
      </c>
      <c r="Z182" s="5">
        <v>1</v>
      </c>
      <c r="AA182" s="5">
        <v>5</v>
      </c>
      <c r="AB182" s="5">
        <v>2</v>
      </c>
      <c r="AC182" s="5">
        <v>7</v>
      </c>
      <c r="AD182" s="5">
        <v>1</v>
      </c>
      <c r="AE182" s="5">
        <v>0</v>
      </c>
      <c r="AF182" s="5">
        <v>4</v>
      </c>
      <c r="AG182" s="5">
        <v>4</v>
      </c>
      <c r="AH182" s="5">
        <v>1</v>
      </c>
      <c r="AI182" s="5">
        <v>7</v>
      </c>
      <c r="AJ182" s="5">
        <v>0</v>
      </c>
      <c r="AK182" s="5">
        <v>7</v>
      </c>
      <c r="AL182" s="5">
        <v>1</v>
      </c>
      <c r="AM182" s="5">
        <v>5</v>
      </c>
      <c r="AN182" s="5">
        <v>4</v>
      </c>
      <c r="AO182" s="5">
        <v>9</v>
      </c>
      <c r="AP182" s="5">
        <v>1</v>
      </c>
      <c r="AQ182" s="5">
        <v>3</v>
      </c>
      <c r="AR182" s="5">
        <v>5</v>
      </c>
      <c r="AS182" s="5">
        <v>8</v>
      </c>
      <c r="AT182" s="5">
        <v>1</v>
      </c>
      <c r="AU182" s="7">
        <v>24</v>
      </c>
      <c r="AV182" s="7">
        <v>19</v>
      </c>
      <c r="AW182" s="7">
        <v>43</v>
      </c>
      <c r="AX182" s="7">
        <v>6</v>
      </c>
      <c r="AY182" s="5">
        <v>0</v>
      </c>
      <c r="AZ182" s="5">
        <v>0</v>
      </c>
      <c r="BA182" s="5">
        <v>0</v>
      </c>
      <c r="BB182" s="5">
        <v>0</v>
      </c>
      <c r="BC182" s="5">
        <v>0</v>
      </c>
      <c r="BD182" s="5">
        <v>0</v>
      </c>
      <c r="BE182" s="5">
        <v>0</v>
      </c>
      <c r="BF182" s="5">
        <v>0</v>
      </c>
      <c r="BG182" s="5">
        <v>0</v>
      </c>
      <c r="BH182" s="5">
        <v>0</v>
      </c>
      <c r="BI182" s="5">
        <v>0</v>
      </c>
      <c r="BJ182" s="5">
        <v>0</v>
      </c>
      <c r="BK182" s="7">
        <v>0</v>
      </c>
      <c r="BL182" s="7">
        <v>0</v>
      </c>
      <c r="BM182" s="7">
        <v>0</v>
      </c>
      <c r="BN182" s="7">
        <v>0</v>
      </c>
      <c r="BO182" s="8">
        <v>37</v>
      </c>
      <c r="BP182" s="8">
        <v>25</v>
      </c>
      <c r="BQ182" s="8">
        <v>62</v>
      </c>
      <c r="BR182" s="8">
        <v>9</v>
      </c>
    </row>
    <row r="183" spans="1:70" x14ac:dyDescent="0.35">
      <c r="A183" s="5">
        <v>180</v>
      </c>
      <c r="B183" s="5" t="s">
        <v>479</v>
      </c>
      <c r="C183" s="5">
        <v>62020205</v>
      </c>
      <c r="D183" s="4" t="s">
        <v>275</v>
      </c>
      <c r="E183" s="4" t="s">
        <v>553</v>
      </c>
      <c r="F183" s="4" t="s">
        <v>553</v>
      </c>
      <c r="G183" s="5">
        <v>0</v>
      </c>
      <c r="H183" s="5">
        <v>0</v>
      </c>
      <c r="I183" s="5">
        <v>0</v>
      </c>
      <c r="J183" s="5">
        <v>0</v>
      </c>
      <c r="K183" s="5">
        <v>4</v>
      </c>
      <c r="L183" s="5">
        <v>2</v>
      </c>
      <c r="M183" s="5">
        <v>6</v>
      </c>
      <c r="N183" s="5">
        <v>1</v>
      </c>
      <c r="O183" s="5">
        <v>16</v>
      </c>
      <c r="P183" s="5">
        <v>9</v>
      </c>
      <c r="Q183" s="5">
        <v>25</v>
      </c>
      <c r="R183" s="5">
        <v>1</v>
      </c>
      <c r="S183" s="7">
        <v>20</v>
      </c>
      <c r="T183" s="7">
        <v>11</v>
      </c>
      <c r="U183" s="7">
        <v>31</v>
      </c>
      <c r="V183" s="7">
        <v>2</v>
      </c>
      <c r="W183" s="5">
        <v>8</v>
      </c>
      <c r="X183" s="5">
        <v>5</v>
      </c>
      <c r="Y183" s="5">
        <v>13</v>
      </c>
      <c r="Z183" s="5">
        <v>1</v>
      </c>
      <c r="AA183" s="5">
        <v>4</v>
      </c>
      <c r="AB183" s="5">
        <v>6</v>
      </c>
      <c r="AC183" s="5">
        <v>10</v>
      </c>
      <c r="AD183" s="5">
        <v>1</v>
      </c>
      <c r="AE183" s="5">
        <v>10</v>
      </c>
      <c r="AF183" s="5">
        <v>11</v>
      </c>
      <c r="AG183" s="5">
        <v>21</v>
      </c>
      <c r="AH183" s="5">
        <v>1</v>
      </c>
      <c r="AI183" s="5">
        <v>5</v>
      </c>
      <c r="AJ183" s="5">
        <v>9</v>
      </c>
      <c r="AK183" s="5">
        <v>14</v>
      </c>
      <c r="AL183" s="5">
        <v>1</v>
      </c>
      <c r="AM183" s="5">
        <v>11</v>
      </c>
      <c r="AN183" s="5">
        <v>6</v>
      </c>
      <c r="AO183" s="5">
        <v>17</v>
      </c>
      <c r="AP183" s="5">
        <v>1</v>
      </c>
      <c r="AQ183" s="5">
        <v>15</v>
      </c>
      <c r="AR183" s="5">
        <v>9</v>
      </c>
      <c r="AS183" s="5">
        <v>24</v>
      </c>
      <c r="AT183" s="5">
        <v>1</v>
      </c>
      <c r="AU183" s="7">
        <v>53</v>
      </c>
      <c r="AV183" s="7">
        <v>46</v>
      </c>
      <c r="AW183" s="7">
        <v>99</v>
      </c>
      <c r="AX183" s="7">
        <v>6</v>
      </c>
      <c r="AY183" s="5">
        <v>11</v>
      </c>
      <c r="AZ183" s="5">
        <v>5</v>
      </c>
      <c r="BA183" s="5">
        <v>16</v>
      </c>
      <c r="BB183" s="5">
        <v>1</v>
      </c>
      <c r="BC183" s="5">
        <v>12</v>
      </c>
      <c r="BD183" s="5">
        <v>11</v>
      </c>
      <c r="BE183" s="5">
        <v>23</v>
      </c>
      <c r="BF183" s="5">
        <v>1</v>
      </c>
      <c r="BG183" s="5">
        <v>11</v>
      </c>
      <c r="BH183" s="5">
        <v>9</v>
      </c>
      <c r="BI183" s="5">
        <v>20</v>
      </c>
      <c r="BJ183" s="5">
        <v>1</v>
      </c>
      <c r="BK183" s="7">
        <v>34</v>
      </c>
      <c r="BL183" s="7">
        <v>25</v>
      </c>
      <c r="BM183" s="7">
        <v>59</v>
      </c>
      <c r="BN183" s="7">
        <v>3</v>
      </c>
      <c r="BO183" s="8">
        <v>107</v>
      </c>
      <c r="BP183" s="8">
        <v>82</v>
      </c>
      <c r="BQ183" s="8">
        <v>189</v>
      </c>
      <c r="BR183" s="8">
        <v>11</v>
      </c>
    </row>
    <row r="184" spans="1:70" s="6" customFormat="1" x14ac:dyDescent="0.35">
      <c r="A184" s="508" t="s">
        <v>94</v>
      </c>
      <c r="B184" s="508"/>
      <c r="C184" s="508"/>
      <c r="D184" s="508"/>
      <c r="E184" s="508"/>
      <c r="F184" s="508"/>
      <c r="G184" s="9">
        <v>242</v>
      </c>
      <c r="H184" s="9">
        <v>228</v>
      </c>
      <c r="I184" s="9">
        <v>470</v>
      </c>
      <c r="J184" s="9">
        <v>76</v>
      </c>
      <c r="K184" s="9">
        <v>824</v>
      </c>
      <c r="L184" s="9">
        <v>687</v>
      </c>
      <c r="M184" s="9">
        <v>1511</v>
      </c>
      <c r="N184" s="9">
        <v>181</v>
      </c>
      <c r="O184" s="9">
        <v>904</v>
      </c>
      <c r="P184" s="9">
        <v>853</v>
      </c>
      <c r="Q184" s="9">
        <v>1757</v>
      </c>
      <c r="R184" s="9">
        <v>181</v>
      </c>
      <c r="S184" s="9">
        <v>1970</v>
      </c>
      <c r="T184" s="9">
        <v>1768</v>
      </c>
      <c r="U184" s="9">
        <v>3738</v>
      </c>
      <c r="V184" s="9">
        <v>438</v>
      </c>
      <c r="W184" s="9">
        <v>1037</v>
      </c>
      <c r="X184" s="9">
        <v>862</v>
      </c>
      <c r="Y184" s="9">
        <v>1899</v>
      </c>
      <c r="Z184" s="9">
        <v>181</v>
      </c>
      <c r="AA184" s="9">
        <v>1012</v>
      </c>
      <c r="AB184" s="9">
        <v>896</v>
      </c>
      <c r="AC184" s="9">
        <v>1908</v>
      </c>
      <c r="AD184" s="9">
        <v>180</v>
      </c>
      <c r="AE184" s="9">
        <v>1044</v>
      </c>
      <c r="AF184" s="9">
        <v>917</v>
      </c>
      <c r="AG184" s="9">
        <v>1961</v>
      </c>
      <c r="AH184" s="9">
        <v>181</v>
      </c>
      <c r="AI184" s="9">
        <v>1132</v>
      </c>
      <c r="AJ184" s="9">
        <v>1014</v>
      </c>
      <c r="AK184" s="9">
        <v>2146</v>
      </c>
      <c r="AL184" s="9">
        <v>182</v>
      </c>
      <c r="AM184" s="9">
        <v>1243</v>
      </c>
      <c r="AN184" s="9">
        <v>1117</v>
      </c>
      <c r="AO184" s="9">
        <v>2360</v>
      </c>
      <c r="AP184" s="9">
        <v>183</v>
      </c>
      <c r="AQ184" s="9">
        <v>1268</v>
      </c>
      <c r="AR184" s="9">
        <v>1205</v>
      </c>
      <c r="AS184" s="9">
        <v>2473</v>
      </c>
      <c r="AT184" s="9">
        <v>180</v>
      </c>
      <c r="AU184" s="9">
        <v>6736</v>
      </c>
      <c r="AV184" s="9">
        <v>6011</v>
      </c>
      <c r="AW184" s="9">
        <v>12747</v>
      </c>
      <c r="AX184" s="9">
        <v>1087</v>
      </c>
      <c r="AY184" s="9">
        <v>490</v>
      </c>
      <c r="AZ184" s="9">
        <v>371</v>
      </c>
      <c r="BA184" s="9">
        <v>861</v>
      </c>
      <c r="BB184" s="9">
        <v>48</v>
      </c>
      <c r="BC184" s="9">
        <v>449</v>
      </c>
      <c r="BD184" s="9">
        <v>341</v>
      </c>
      <c r="BE184" s="9">
        <v>790</v>
      </c>
      <c r="BF184" s="9">
        <v>48</v>
      </c>
      <c r="BG184" s="9">
        <v>434</v>
      </c>
      <c r="BH184" s="9">
        <v>350</v>
      </c>
      <c r="BI184" s="9">
        <v>784</v>
      </c>
      <c r="BJ184" s="9">
        <v>48</v>
      </c>
      <c r="BK184" s="9">
        <v>1373</v>
      </c>
      <c r="BL184" s="9">
        <v>1062</v>
      </c>
      <c r="BM184" s="9">
        <v>2435</v>
      </c>
      <c r="BN184" s="9">
        <v>144</v>
      </c>
      <c r="BO184" s="9">
        <v>10079</v>
      </c>
      <c r="BP184" s="9">
        <v>8841</v>
      </c>
      <c r="BQ184" s="9">
        <v>18920</v>
      </c>
      <c r="BR184" s="9">
        <v>1669</v>
      </c>
    </row>
  </sheetData>
  <mergeCells count="23">
    <mergeCell ref="A1:BR1"/>
    <mergeCell ref="AU2:AX2"/>
    <mergeCell ref="AY2:BB2"/>
    <mergeCell ref="BC2:BF2"/>
    <mergeCell ref="BG2:BJ2"/>
    <mergeCell ref="BK2:BN2"/>
    <mergeCell ref="BO2:BR2"/>
    <mergeCell ref="W2:Z2"/>
    <mergeCell ref="AA2:AD2"/>
    <mergeCell ref="AE2:AH2"/>
    <mergeCell ref="AI2:AL2"/>
    <mergeCell ref="AM2:AP2"/>
    <mergeCell ref="AQ2:AT2"/>
    <mergeCell ref="S2:V2"/>
    <mergeCell ref="F2:F3"/>
    <mergeCell ref="E2:E3"/>
    <mergeCell ref="K2:N2"/>
    <mergeCell ref="O2:R2"/>
    <mergeCell ref="B2:C2"/>
    <mergeCell ref="A2:A3"/>
    <mergeCell ref="A184:F184"/>
    <mergeCell ref="D2:D3"/>
    <mergeCell ref="G2:J2"/>
  </mergeCells>
  <pageMargins left="0.70866141732283472" right="0.23622047244094491" top="0.70866141732283472" bottom="0.31496062992125984" header="0.39370078740157483" footer="0.31496062992125984"/>
  <pageSetup paperSize="9" scale="43" firstPageNumber="62" orientation="landscape" useFirstPageNumber="1" horizontalDpi="4294967293" verticalDpi="0" r:id="rId1"/>
  <headerFooter>
    <oddHeader>&amp;R&amp;"-,ตัวหนา"&amp;32&amp;P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O184"/>
  <sheetViews>
    <sheetView zoomScale="90" zoomScaleNormal="90" workbookViewId="0">
      <pane ySplit="3" topLeftCell="A97" activePane="bottomLeft" state="frozen"/>
      <selection activeCell="BD1" sqref="BD1"/>
      <selection pane="bottomLeft" activeCell="BR176" sqref="BR176"/>
    </sheetView>
  </sheetViews>
  <sheetFormatPr defaultRowHeight="21" x14ac:dyDescent="0.35"/>
  <cols>
    <col min="1" max="1" width="4.875" style="111" customWidth="1"/>
    <col min="2" max="2" width="11" style="325" customWidth="1"/>
    <col min="3" max="3" width="24.875" style="326" customWidth="1"/>
    <col min="4" max="7" width="5.375" style="324" hidden="1" customWidth="1"/>
    <col min="8" max="8" width="6" style="324" hidden="1" customWidth="1"/>
    <col min="9" max="9" width="5.375" style="324" hidden="1" customWidth="1"/>
    <col min="10" max="10" width="6" style="324" hidden="1" customWidth="1"/>
    <col min="11" max="13" width="5.375" style="324" hidden="1" customWidth="1"/>
    <col min="14" max="14" width="6" style="324" hidden="1" customWidth="1"/>
    <col min="15" max="15" width="5.375" style="324" hidden="1" customWidth="1"/>
    <col min="16" max="18" width="6" style="324" bestFit="1" customWidth="1"/>
    <col min="19" max="19" width="5.375" style="324" customWidth="1"/>
    <col min="20" max="20" width="6" style="324" hidden="1" customWidth="1"/>
    <col min="21" max="21" width="5.375" style="324" hidden="1" customWidth="1"/>
    <col min="22" max="22" width="6" style="324" hidden="1" customWidth="1"/>
    <col min="23" max="23" width="5.375" style="324" hidden="1" customWidth="1"/>
    <col min="24" max="26" width="6" style="324" hidden="1" customWidth="1"/>
    <col min="27" max="27" width="4.5" style="324" hidden="1" customWidth="1"/>
    <col min="28" max="30" width="6" style="324" hidden="1" customWidth="1"/>
    <col min="31" max="31" width="5.375" style="324" hidden="1" customWidth="1"/>
    <col min="32" max="34" width="6" style="324" hidden="1" customWidth="1"/>
    <col min="35" max="35" width="5.375" style="324" hidden="1" customWidth="1"/>
    <col min="36" max="38" width="6" style="324" hidden="1" customWidth="1"/>
    <col min="39" max="39" width="5.375" style="324" hidden="1" customWidth="1"/>
    <col min="40" max="42" width="6" style="324" hidden="1" customWidth="1"/>
    <col min="43" max="43" width="5.375" style="324" hidden="1" customWidth="1"/>
    <col min="44" max="45" width="6" style="324" bestFit="1" customWidth="1"/>
    <col min="46" max="46" width="7" style="324" bestFit="1" customWidth="1"/>
    <col min="47" max="47" width="6" style="324" bestFit="1" customWidth="1"/>
    <col min="48" max="59" width="5.375" style="324" hidden="1" customWidth="1"/>
    <col min="60" max="62" width="5.75" style="324" bestFit="1" customWidth="1"/>
    <col min="63" max="63" width="5.375" style="324" customWidth="1"/>
    <col min="64" max="64" width="7.5" style="324" customWidth="1"/>
    <col min="65" max="65" width="8.375" style="324" customWidth="1"/>
    <col min="66" max="66" width="9.875" style="324" customWidth="1"/>
    <col min="67" max="67" width="8.125" style="324" customWidth="1"/>
    <col min="68" max="16384" width="9" style="324"/>
  </cols>
  <sheetData>
    <row r="1" spans="1:67" s="321" customFormat="1" ht="23.25" customHeight="1" x14ac:dyDescent="0.35">
      <c r="A1" s="586" t="s">
        <v>1705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B1" s="586"/>
      <c r="BC1" s="586"/>
      <c r="BD1" s="586"/>
      <c r="BE1" s="586"/>
      <c r="BF1" s="586"/>
      <c r="BG1" s="586"/>
      <c r="BH1" s="586"/>
      <c r="BI1" s="586"/>
      <c r="BJ1" s="586"/>
      <c r="BK1" s="586"/>
      <c r="BL1" s="586"/>
      <c r="BM1" s="586"/>
      <c r="BN1" s="586"/>
      <c r="BO1" s="586"/>
    </row>
    <row r="2" spans="1:67" s="322" customFormat="1" x14ac:dyDescent="0.35">
      <c r="A2" s="512" t="s">
        <v>299</v>
      </c>
      <c r="B2" s="563" t="s">
        <v>2</v>
      </c>
      <c r="C2" s="564" t="s">
        <v>3</v>
      </c>
      <c r="D2" s="559" t="s">
        <v>1647</v>
      </c>
      <c r="E2" s="559"/>
      <c r="F2" s="559"/>
      <c r="G2" s="559"/>
      <c r="H2" s="559" t="s">
        <v>280</v>
      </c>
      <c r="I2" s="559"/>
      <c r="J2" s="559"/>
      <c r="K2" s="559"/>
      <c r="L2" s="559" t="s">
        <v>281</v>
      </c>
      <c r="M2" s="559"/>
      <c r="N2" s="559"/>
      <c r="O2" s="559"/>
      <c r="P2" s="559" t="s">
        <v>18</v>
      </c>
      <c r="Q2" s="559"/>
      <c r="R2" s="559"/>
      <c r="S2" s="559"/>
      <c r="T2" s="559" t="s">
        <v>283</v>
      </c>
      <c r="U2" s="559"/>
      <c r="V2" s="559"/>
      <c r="W2" s="559"/>
      <c r="X2" s="559" t="s">
        <v>1651</v>
      </c>
      <c r="Y2" s="559"/>
      <c r="Z2" s="559"/>
      <c r="AA2" s="559"/>
      <c r="AB2" s="559" t="s">
        <v>1677</v>
      </c>
      <c r="AC2" s="559"/>
      <c r="AD2" s="559"/>
      <c r="AE2" s="559"/>
      <c r="AF2" s="559" t="s">
        <v>1678</v>
      </c>
      <c r="AG2" s="559"/>
      <c r="AH2" s="559"/>
      <c r="AI2" s="559"/>
      <c r="AJ2" s="559" t="s">
        <v>1679</v>
      </c>
      <c r="AK2" s="559"/>
      <c r="AL2" s="559"/>
      <c r="AM2" s="559"/>
      <c r="AN2" s="559" t="s">
        <v>288</v>
      </c>
      <c r="AO2" s="559"/>
      <c r="AP2" s="559"/>
      <c r="AQ2" s="559"/>
      <c r="AR2" s="559" t="s">
        <v>289</v>
      </c>
      <c r="AS2" s="559"/>
      <c r="AT2" s="559"/>
      <c r="AU2" s="559"/>
      <c r="AV2" s="559" t="s">
        <v>291</v>
      </c>
      <c r="AW2" s="559"/>
      <c r="AX2" s="559"/>
      <c r="AY2" s="559"/>
      <c r="AZ2" s="559" t="s">
        <v>292</v>
      </c>
      <c r="BA2" s="559"/>
      <c r="BB2" s="559"/>
      <c r="BC2" s="559"/>
      <c r="BD2" s="559" t="s">
        <v>293</v>
      </c>
      <c r="BE2" s="559"/>
      <c r="BF2" s="559"/>
      <c r="BG2" s="559"/>
      <c r="BH2" s="559" t="s">
        <v>298</v>
      </c>
      <c r="BI2" s="559"/>
      <c r="BJ2" s="559"/>
      <c r="BK2" s="559"/>
      <c r="BL2" s="559" t="s">
        <v>1680</v>
      </c>
      <c r="BM2" s="559"/>
      <c r="BN2" s="559"/>
      <c r="BO2" s="559"/>
    </row>
    <row r="3" spans="1:67" s="322" customFormat="1" x14ac:dyDescent="0.35">
      <c r="A3" s="512"/>
      <c r="B3" s="563"/>
      <c r="C3" s="564"/>
      <c r="D3" s="333" t="s">
        <v>276</v>
      </c>
      <c r="E3" s="333" t="s">
        <v>277</v>
      </c>
      <c r="F3" s="333" t="s">
        <v>278</v>
      </c>
      <c r="G3" s="333" t="s">
        <v>279</v>
      </c>
      <c r="H3" s="333" t="s">
        <v>276</v>
      </c>
      <c r="I3" s="333" t="s">
        <v>277</v>
      </c>
      <c r="J3" s="333" t="s">
        <v>278</v>
      </c>
      <c r="K3" s="333" t="s">
        <v>279</v>
      </c>
      <c r="L3" s="333" t="s">
        <v>276</v>
      </c>
      <c r="M3" s="333" t="s">
        <v>277</v>
      </c>
      <c r="N3" s="333" t="s">
        <v>278</v>
      </c>
      <c r="O3" s="333" t="s">
        <v>279</v>
      </c>
      <c r="P3" s="333" t="s">
        <v>276</v>
      </c>
      <c r="Q3" s="333" t="s">
        <v>277</v>
      </c>
      <c r="R3" s="333" t="s">
        <v>278</v>
      </c>
      <c r="S3" s="333" t="s">
        <v>279</v>
      </c>
      <c r="T3" s="333" t="s">
        <v>276</v>
      </c>
      <c r="U3" s="333" t="s">
        <v>277</v>
      </c>
      <c r="V3" s="333" t="s">
        <v>278</v>
      </c>
      <c r="W3" s="333" t="s">
        <v>279</v>
      </c>
      <c r="X3" s="333" t="s">
        <v>276</v>
      </c>
      <c r="Y3" s="333" t="s">
        <v>277</v>
      </c>
      <c r="Z3" s="333" t="s">
        <v>278</v>
      </c>
      <c r="AA3" s="333" t="s">
        <v>279</v>
      </c>
      <c r="AB3" s="333" t="s">
        <v>276</v>
      </c>
      <c r="AC3" s="333" t="s">
        <v>277</v>
      </c>
      <c r="AD3" s="333" t="s">
        <v>278</v>
      </c>
      <c r="AE3" s="333" t="s">
        <v>279</v>
      </c>
      <c r="AF3" s="333" t="s">
        <v>276</v>
      </c>
      <c r="AG3" s="333" t="s">
        <v>277</v>
      </c>
      <c r="AH3" s="333" t="s">
        <v>278</v>
      </c>
      <c r="AI3" s="333" t="s">
        <v>279</v>
      </c>
      <c r="AJ3" s="333" t="s">
        <v>276</v>
      </c>
      <c r="AK3" s="333" t="s">
        <v>277</v>
      </c>
      <c r="AL3" s="333" t="s">
        <v>278</v>
      </c>
      <c r="AM3" s="333" t="s">
        <v>279</v>
      </c>
      <c r="AN3" s="333" t="s">
        <v>276</v>
      </c>
      <c r="AO3" s="333" t="s">
        <v>277</v>
      </c>
      <c r="AP3" s="333" t="s">
        <v>278</v>
      </c>
      <c r="AQ3" s="333" t="s">
        <v>279</v>
      </c>
      <c r="AR3" s="333" t="s">
        <v>276</v>
      </c>
      <c r="AS3" s="333" t="s">
        <v>277</v>
      </c>
      <c r="AT3" s="333" t="s">
        <v>278</v>
      </c>
      <c r="AU3" s="333" t="s">
        <v>279</v>
      </c>
      <c r="AV3" s="333" t="s">
        <v>276</v>
      </c>
      <c r="AW3" s="333" t="s">
        <v>277</v>
      </c>
      <c r="AX3" s="333" t="s">
        <v>278</v>
      </c>
      <c r="AY3" s="333" t="s">
        <v>279</v>
      </c>
      <c r="AZ3" s="333" t="s">
        <v>276</v>
      </c>
      <c r="BA3" s="333" t="s">
        <v>277</v>
      </c>
      <c r="BB3" s="333" t="s">
        <v>278</v>
      </c>
      <c r="BC3" s="333" t="s">
        <v>279</v>
      </c>
      <c r="BD3" s="333" t="s">
        <v>276</v>
      </c>
      <c r="BE3" s="333" t="s">
        <v>277</v>
      </c>
      <c r="BF3" s="333" t="s">
        <v>278</v>
      </c>
      <c r="BG3" s="333" t="s">
        <v>279</v>
      </c>
      <c r="BH3" s="333" t="s">
        <v>276</v>
      </c>
      <c r="BI3" s="333" t="s">
        <v>277</v>
      </c>
      <c r="BJ3" s="333" t="s">
        <v>278</v>
      </c>
      <c r="BK3" s="333" t="s">
        <v>279</v>
      </c>
      <c r="BL3" s="333" t="s">
        <v>295</v>
      </c>
      <c r="BM3" s="333" t="s">
        <v>296</v>
      </c>
      <c r="BN3" s="333" t="s">
        <v>94</v>
      </c>
      <c r="BO3" s="333" t="s">
        <v>297</v>
      </c>
    </row>
    <row r="4" spans="1:67" x14ac:dyDescent="0.35">
      <c r="A4" s="5">
        <v>1</v>
      </c>
      <c r="B4" s="5">
        <v>62020104</v>
      </c>
      <c r="C4" s="4" t="s">
        <v>186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219">
        <v>0</v>
      </c>
      <c r="Q4" s="219">
        <v>0</v>
      </c>
      <c r="R4" s="219">
        <v>0</v>
      </c>
      <c r="S4" s="219">
        <v>0</v>
      </c>
      <c r="T4" s="219">
        <v>0</v>
      </c>
      <c r="U4" s="219">
        <v>0</v>
      </c>
      <c r="V4" s="219">
        <v>0</v>
      </c>
      <c r="W4" s="219">
        <v>0</v>
      </c>
      <c r="X4" s="219">
        <v>0</v>
      </c>
      <c r="Y4" s="219">
        <v>0</v>
      </c>
      <c r="Z4" s="219">
        <v>0</v>
      </c>
      <c r="AA4" s="219">
        <v>0</v>
      </c>
      <c r="AB4" s="219">
        <v>0</v>
      </c>
      <c r="AC4" s="219">
        <v>0</v>
      </c>
      <c r="AD4" s="219">
        <v>0</v>
      </c>
      <c r="AE4" s="219">
        <v>0</v>
      </c>
      <c r="AF4" s="219">
        <v>0</v>
      </c>
      <c r="AG4" s="219">
        <v>0</v>
      </c>
      <c r="AH4" s="219">
        <v>0</v>
      </c>
      <c r="AI4" s="219">
        <v>0</v>
      </c>
      <c r="AJ4" s="219">
        <v>0</v>
      </c>
      <c r="AK4" s="219">
        <v>0</v>
      </c>
      <c r="AL4" s="219">
        <v>0</v>
      </c>
      <c r="AM4" s="219">
        <v>0</v>
      </c>
      <c r="AN4" s="219">
        <v>0</v>
      </c>
      <c r="AO4" s="219">
        <v>0</v>
      </c>
      <c r="AP4" s="219">
        <v>0</v>
      </c>
      <c r="AQ4" s="219">
        <v>0</v>
      </c>
      <c r="AR4" s="219">
        <v>0</v>
      </c>
      <c r="AS4" s="219">
        <v>0</v>
      </c>
      <c r="AT4" s="219">
        <v>0</v>
      </c>
      <c r="AU4" s="219">
        <v>0</v>
      </c>
      <c r="AV4" s="219">
        <v>0</v>
      </c>
      <c r="AW4" s="219">
        <v>0</v>
      </c>
      <c r="AX4" s="219">
        <v>0</v>
      </c>
      <c r="AY4" s="219">
        <v>0</v>
      </c>
      <c r="AZ4" s="219">
        <v>0</v>
      </c>
      <c r="BA4" s="219">
        <v>0</v>
      </c>
      <c r="BB4" s="219">
        <v>0</v>
      </c>
      <c r="BC4" s="219">
        <v>0</v>
      </c>
      <c r="BD4" s="219">
        <v>0</v>
      </c>
      <c r="BE4" s="219">
        <v>0</v>
      </c>
      <c r="BF4" s="219">
        <v>0</v>
      </c>
      <c r="BG4" s="219">
        <v>0</v>
      </c>
      <c r="BH4" s="219">
        <v>0</v>
      </c>
      <c r="BI4" s="219">
        <v>0</v>
      </c>
      <c r="BJ4" s="219">
        <v>0</v>
      </c>
      <c r="BK4" s="219">
        <v>0</v>
      </c>
      <c r="BL4" s="8">
        <v>0</v>
      </c>
      <c r="BM4" s="8">
        <v>0</v>
      </c>
      <c r="BN4" s="8">
        <v>0</v>
      </c>
      <c r="BO4" s="8">
        <v>0</v>
      </c>
    </row>
    <row r="5" spans="1:67" x14ac:dyDescent="0.35">
      <c r="A5" s="5">
        <v>2</v>
      </c>
      <c r="B5" s="5">
        <v>62020023</v>
      </c>
      <c r="C5" s="4" t="s">
        <v>119</v>
      </c>
      <c r="D5" s="5">
        <v>0</v>
      </c>
      <c r="E5" s="5">
        <v>0</v>
      </c>
      <c r="F5" s="5">
        <v>0</v>
      </c>
      <c r="G5" s="5">
        <v>0</v>
      </c>
      <c r="H5" s="5">
        <v>2</v>
      </c>
      <c r="I5" s="5">
        <v>0</v>
      </c>
      <c r="J5" s="5">
        <v>2</v>
      </c>
      <c r="K5" s="5">
        <v>1</v>
      </c>
      <c r="L5" s="5">
        <v>2</v>
      </c>
      <c r="M5" s="5">
        <v>0</v>
      </c>
      <c r="N5" s="5">
        <v>2</v>
      </c>
      <c r="O5" s="5">
        <v>1</v>
      </c>
      <c r="P5" s="219">
        <v>4</v>
      </c>
      <c r="Q5" s="219">
        <v>0</v>
      </c>
      <c r="R5" s="219">
        <v>4</v>
      </c>
      <c r="S5" s="219">
        <v>2</v>
      </c>
      <c r="T5" s="219">
        <v>0</v>
      </c>
      <c r="U5" s="219">
        <v>1</v>
      </c>
      <c r="V5" s="219">
        <v>1</v>
      </c>
      <c r="W5" s="219">
        <v>1</v>
      </c>
      <c r="X5" s="219">
        <v>0</v>
      </c>
      <c r="Y5" s="219">
        <v>1</v>
      </c>
      <c r="Z5" s="219">
        <v>1</v>
      </c>
      <c r="AA5" s="219">
        <v>1</v>
      </c>
      <c r="AB5" s="219">
        <v>1</v>
      </c>
      <c r="AC5" s="219">
        <v>1</v>
      </c>
      <c r="AD5" s="219">
        <v>2</v>
      </c>
      <c r="AE5" s="219">
        <v>1</v>
      </c>
      <c r="AF5" s="219">
        <v>0</v>
      </c>
      <c r="AG5" s="219">
        <v>2</v>
      </c>
      <c r="AH5" s="219">
        <v>2</v>
      </c>
      <c r="AI5" s="219">
        <v>1</v>
      </c>
      <c r="AJ5" s="219">
        <v>2</v>
      </c>
      <c r="AK5" s="219">
        <v>4</v>
      </c>
      <c r="AL5" s="219">
        <v>6</v>
      </c>
      <c r="AM5" s="219">
        <v>1</v>
      </c>
      <c r="AN5" s="219">
        <v>3</v>
      </c>
      <c r="AO5" s="219">
        <v>1</v>
      </c>
      <c r="AP5" s="219">
        <v>4</v>
      </c>
      <c r="AQ5" s="219">
        <v>1</v>
      </c>
      <c r="AR5" s="219">
        <v>6</v>
      </c>
      <c r="AS5" s="219">
        <v>10</v>
      </c>
      <c r="AT5" s="219">
        <v>16</v>
      </c>
      <c r="AU5" s="219">
        <v>6</v>
      </c>
      <c r="AV5" s="219">
        <v>0</v>
      </c>
      <c r="AW5" s="219">
        <v>0</v>
      </c>
      <c r="AX5" s="219">
        <v>0</v>
      </c>
      <c r="AY5" s="219">
        <v>0</v>
      </c>
      <c r="AZ5" s="219">
        <v>0</v>
      </c>
      <c r="BA5" s="219">
        <v>0</v>
      </c>
      <c r="BB5" s="219">
        <v>0</v>
      </c>
      <c r="BC5" s="219">
        <v>0</v>
      </c>
      <c r="BD5" s="219">
        <v>0</v>
      </c>
      <c r="BE5" s="219">
        <v>0</v>
      </c>
      <c r="BF5" s="219">
        <v>0</v>
      </c>
      <c r="BG5" s="219">
        <v>0</v>
      </c>
      <c r="BH5" s="219">
        <v>0</v>
      </c>
      <c r="BI5" s="219">
        <v>0</v>
      </c>
      <c r="BJ5" s="219">
        <v>0</v>
      </c>
      <c r="BK5" s="219">
        <v>0</v>
      </c>
      <c r="BL5" s="8">
        <v>10</v>
      </c>
      <c r="BM5" s="8">
        <v>10</v>
      </c>
      <c r="BN5" s="8">
        <v>20</v>
      </c>
      <c r="BO5" s="8">
        <v>8</v>
      </c>
    </row>
    <row r="6" spans="1:67" x14ac:dyDescent="0.35">
      <c r="A6" s="5">
        <v>3</v>
      </c>
      <c r="B6" s="5">
        <v>62020003</v>
      </c>
      <c r="C6" s="4" t="s">
        <v>99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219">
        <v>0</v>
      </c>
      <c r="Q6" s="219">
        <v>0</v>
      </c>
      <c r="R6" s="219">
        <v>0</v>
      </c>
      <c r="S6" s="219">
        <v>0</v>
      </c>
      <c r="T6" s="219">
        <v>1</v>
      </c>
      <c r="U6" s="219">
        <v>0</v>
      </c>
      <c r="V6" s="219">
        <v>1</v>
      </c>
      <c r="W6" s="219">
        <v>1</v>
      </c>
      <c r="X6" s="219">
        <v>3</v>
      </c>
      <c r="Y6" s="219">
        <v>0</v>
      </c>
      <c r="Z6" s="219">
        <v>3</v>
      </c>
      <c r="AA6" s="219">
        <v>1</v>
      </c>
      <c r="AB6" s="219">
        <v>4</v>
      </c>
      <c r="AC6" s="219">
        <v>1</v>
      </c>
      <c r="AD6" s="219">
        <v>5</v>
      </c>
      <c r="AE6" s="219">
        <v>1</v>
      </c>
      <c r="AF6" s="219">
        <v>3</v>
      </c>
      <c r="AG6" s="219">
        <v>1</v>
      </c>
      <c r="AH6" s="219">
        <v>4</v>
      </c>
      <c r="AI6" s="219">
        <v>1</v>
      </c>
      <c r="AJ6" s="219">
        <v>4</v>
      </c>
      <c r="AK6" s="219">
        <v>3</v>
      </c>
      <c r="AL6" s="219">
        <v>7</v>
      </c>
      <c r="AM6" s="219">
        <v>1</v>
      </c>
      <c r="AN6" s="219">
        <v>1</v>
      </c>
      <c r="AO6" s="219">
        <v>0</v>
      </c>
      <c r="AP6" s="219">
        <v>1</v>
      </c>
      <c r="AQ6" s="219">
        <v>1</v>
      </c>
      <c r="AR6" s="219">
        <v>16</v>
      </c>
      <c r="AS6" s="219">
        <v>5</v>
      </c>
      <c r="AT6" s="219">
        <v>21</v>
      </c>
      <c r="AU6" s="219">
        <v>6</v>
      </c>
      <c r="AV6" s="219">
        <v>0</v>
      </c>
      <c r="AW6" s="219">
        <v>0</v>
      </c>
      <c r="AX6" s="219">
        <v>0</v>
      </c>
      <c r="AY6" s="219">
        <v>0</v>
      </c>
      <c r="AZ6" s="219">
        <v>0</v>
      </c>
      <c r="BA6" s="219">
        <v>0</v>
      </c>
      <c r="BB6" s="219">
        <v>0</v>
      </c>
      <c r="BC6" s="219">
        <v>0</v>
      </c>
      <c r="BD6" s="219">
        <v>0</v>
      </c>
      <c r="BE6" s="219">
        <v>0</v>
      </c>
      <c r="BF6" s="219">
        <v>0</v>
      </c>
      <c r="BG6" s="219">
        <v>0</v>
      </c>
      <c r="BH6" s="219">
        <v>0</v>
      </c>
      <c r="BI6" s="219">
        <v>0</v>
      </c>
      <c r="BJ6" s="219">
        <v>0</v>
      </c>
      <c r="BK6" s="219">
        <v>0</v>
      </c>
      <c r="BL6" s="8">
        <v>16</v>
      </c>
      <c r="BM6" s="8">
        <v>5</v>
      </c>
      <c r="BN6" s="8">
        <v>21</v>
      </c>
      <c r="BO6" s="8">
        <v>6</v>
      </c>
    </row>
    <row r="7" spans="1:67" x14ac:dyDescent="0.35">
      <c r="A7" s="5">
        <v>4</v>
      </c>
      <c r="B7" s="5">
        <v>62020034</v>
      </c>
      <c r="C7" s="4" t="s">
        <v>130</v>
      </c>
      <c r="D7" s="5">
        <v>2</v>
      </c>
      <c r="E7" s="5">
        <v>0</v>
      </c>
      <c r="F7" s="5">
        <v>2</v>
      </c>
      <c r="G7" s="5">
        <v>1</v>
      </c>
      <c r="H7" s="5">
        <v>1</v>
      </c>
      <c r="I7" s="5">
        <v>1</v>
      </c>
      <c r="J7" s="5">
        <v>2</v>
      </c>
      <c r="K7" s="5">
        <v>1</v>
      </c>
      <c r="L7" s="5">
        <v>3</v>
      </c>
      <c r="M7" s="5">
        <v>0</v>
      </c>
      <c r="N7" s="5">
        <v>3</v>
      </c>
      <c r="O7" s="5">
        <v>1</v>
      </c>
      <c r="P7" s="219">
        <v>6</v>
      </c>
      <c r="Q7" s="219">
        <v>1</v>
      </c>
      <c r="R7" s="219">
        <v>7</v>
      </c>
      <c r="S7" s="219">
        <v>3</v>
      </c>
      <c r="T7" s="219">
        <v>1</v>
      </c>
      <c r="U7" s="219">
        <v>0</v>
      </c>
      <c r="V7" s="219">
        <v>1</v>
      </c>
      <c r="W7" s="219">
        <v>1</v>
      </c>
      <c r="X7" s="219">
        <v>4</v>
      </c>
      <c r="Y7" s="219">
        <v>5</v>
      </c>
      <c r="Z7" s="219">
        <v>9</v>
      </c>
      <c r="AA7" s="219">
        <v>1</v>
      </c>
      <c r="AB7" s="219">
        <v>0</v>
      </c>
      <c r="AC7" s="219">
        <v>1</v>
      </c>
      <c r="AD7" s="219">
        <v>1</v>
      </c>
      <c r="AE7" s="219">
        <v>1</v>
      </c>
      <c r="AF7" s="219">
        <v>2</v>
      </c>
      <c r="AG7" s="219">
        <v>2</v>
      </c>
      <c r="AH7" s="219">
        <v>4</v>
      </c>
      <c r="AI7" s="219">
        <v>1</v>
      </c>
      <c r="AJ7" s="219">
        <v>4</v>
      </c>
      <c r="AK7" s="219">
        <v>0</v>
      </c>
      <c r="AL7" s="219">
        <v>4</v>
      </c>
      <c r="AM7" s="219">
        <v>1</v>
      </c>
      <c r="AN7" s="219">
        <v>0</v>
      </c>
      <c r="AO7" s="219">
        <v>0</v>
      </c>
      <c r="AP7" s="219">
        <v>0</v>
      </c>
      <c r="AQ7" s="219">
        <v>0</v>
      </c>
      <c r="AR7" s="219">
        <v>11</v>
      </c>
      <c r="AS7" s="219">
        <v>8</v>
      </c>
      <c r="AT7" s="219">
        <v>19</v>
      </c>
      <c r="AU7" s="219">
        <v>5</v>
      </c>
      <c r="AV7" s="219">
        <v>0</v>
      </c>
      <c r="AW7" s="219">
        <v>0</v>
      </c>
      <c r="AX7" s="219">
        <v>0</v>
      </c>
      <c r="AY7" s="219">
        <v>0</v>
      </c>
      <c r="AZ7" s="219">
        <v>0</v>
      </c>
      <c r="BA7" s="219">
        <v>0</v>
      </c>
      <c r="BB7" s="219">
        <v>0</v>
      </c>
      <c r="BC7" s="219">
        <v>0</v>
      </c>
      <c r="BD7" s="219">
        <v>0</v>
      </c>
      <c r="BE7" s="219">
        <v>0</v>
      </c>
      <c r="BF7" s="219">
        <v>0</v>
      </c>
      <c r="BG7" s="219">
        <v>0</v>
      </c>
      <c r="BH7" s="219">
        <v>0</v>
      </c>
      <c r="BI7" s="219">
        <v>0</v>
      </c>
      <c r="BJ7" s="219">
        <v>0</v>
      </c>
      <c r="BK7" s="219">
        <v>0</v>
      </c>
      <c r="BL7" s="8">
        <v>17</v>
      </c>
      <c r="BM7" s="8">
        <v>9</v>
      </c>
      <c r="BN7" s="8">
        <v>26</v>
      </c>
      <c r="BO7" s="8">
        <v>8</v>
      </c>
    </row>
    <row r="8" spans="1:67" x14ac:dyDescent="0.35">
      <c r="A8" s="5">
        <v>5</v>
      </c>
      <c r="B8" s="5">
        <v>62020171</v>
      </c>
      <c r="C8" s="4" t="s">
        <v>243</v>
      </c>
      <c r="D8" s="5">
        <v>2</v>
      </c>
      <c r="E8" s="5">
        <v>2</v>
      </c>
      <c r="F8" s="5">
        <v>4</v>
      </c>
      <c r="G8" s="5">
        <v>1</v>
      </c>
      <c r="H8" s="5">
        <v>2</v>
      </c>
      <c r="I8" s="5">
        <v>3</v>
      </c>
      <c r="J8" s="5">
        <v>5</v>
      </c>
      <c r="K8" s="5">
        <v>1</v>
      </c>
      <c r="L8" s="5">
        <v>1</v>
      </c>
      <c r="M8" s="5">
        <v>1</v>
      </c>
      <c r="N8" s="5">
        <v>2</v>
      </c>
      <c r="O8" s="5">
        <v>1</v>
      </c>
      <c r="P8" s="219">
        <v>5</v>
      </c>
      <c r="Q8" s="219">
        <v>6</v>
      </c>
      <c r="R8" s="219">
        <v>11</v>
      </c>
      <c r="S8" s="219">
        <v>3</v>
      </c>
      <c r="T8" s="219">
        <v>1</v>
      </c>
      <c r="U8" s="219">
        <v>0</v>
      </c>
      <c r="V8" s="219">
        <v>1</v>
      </c>
      <c r="W8" s="219">
        <v>1</v>
      </c>
      <c r="X8" s="219">
        <v>2</v>
      </c>
      <c r="Y8" s="219">
        <v>1</v>
      </c>
      <c r="Z8" s="219">
        <v>3</v>
      </c>
      <c r="AA8" s="219">
        <v>1</v>
      </c>
      <c r="AB8" s="219">
        <v>0</v>
      </c>
      <c r="AC8" s="219">
        <v>2</v>
      </c>
      <c r="AD8" s="219">
        <v>2</v>
      </c>
      <c r="AE8" s="219">
        <v>1</v>
      </c>
      <c r="AF8" s="219">
        <v>3</v>
      </c>
      <c r="AG8" s="219">
        <v>1</v>
      </c>
      <c r="AH8" s="219">
        <v>4</v>
      </c>
      <c r="AI8" s="219">
        <v>1</v>
      </c>
      <c r="AJ8" s="219">
        <v>4</v>
      </c>
      <c r="AK8" s="219">
        <v>1</v>
      </c>
      <c r="AL8" s="219">
        <v>5</v>
      </c>
      <c r="AM8" s="219">
        <v>1</v>
      </c>
      <c r="AN8" s="219">
        <v>0</v>
      </c>
      <c r="AO8" s="219">
        <v>0</v>
      </c>
      <c r="AP8" s="219">
        <v>0</v>
      </c>
      <c r="AQ8" s="219">
        <v>0</v>
      </c>
      <c r="AR8" s="219">
        <v>10</v>
      </c>
      <c r="AS8" s="219">
        <v>5</v>
      </c>
      <c r="AT8" s="219">
        <v>15</v>
      </c>
      <c r="AU8" s="219">
        <v>5</v>
      </c>
      <c r="AV8" s="219">
        <v>0</v>
      </c>
      <c r="AW8" s="219">
        <v>0</v>
      </c>
      <c r="AX8" s="219">
        <v>0</v>
      </c>
      <c r="AY8" s="219">
        <v>0</v>
      </c>
      <c r="AZ8" s="219">
        <v>0</v>
      </c>
      <c r="BA8" s="219">
        <v>0</v>
      </c>
      <c r="BB8" s="219">
        <v>0</v>
      </c>
      <c r="BC8" s="219">
        <v>0</v>
      </c>
      <c r="BD8" s="219">
        <v>0</v>
      </c>
      <c r="BE8" s="219">
        <v>0</v>
      </c>
      <c r="BF8" s="219">
        <v>0</v>
      </c>
      <c r="BG8" s="219">
        <v>0</v>
      </c>
      <c r="BH8" s="219">
        <v>0</v>
      </c>
      <c r="BI8" s="219">
        <v>0</v>
      </c>
      <c r="BJ8" s="219">
        <v>0</v>
      </c>
      <c r="BK8" s="219">
        <v>0</v>
      </c>
      <c r="BL8" s="8">
        <v>15</v>
      </c>
      <c r="BM8" s="8">
        <v>11</v>
      </c>
      <c r="BN8" s="8">
        <v>26</v>
      </c>
      <c r="BO8" s="8">
        <v>8</v>
      </c>
    </row>
    <row r="9" spans="1:67" x14ac:dyDescent="0.35">
      <c r="A9" s="5">
        <v>6</v>
      </c>
      <c r="B9" s="5">
        <v>62020001</v>
      </c>
      <c r="C9" s="4" t="s">
        <v>97</v>
      </c>
      <c r="D9" s="5">
        <v>0</v>
      </c>
      <c r="E9" s="5">
        <v>0</v>
      </c>
      <c r="F9" s="5">
        <v>0</v>
      </c>
      <c r="G9" s="5">
        <v>0</v>
      </c>
      <c r="H9" s="5">
        <v>3</v>
      </c>
      <c r="I9" s="5">
        <v>3</v>
      </c>
      <c r="J9" s="5">
        <v>6</v>
      </c>
      <c r="K9" s="5">
        <v>1</v>
      </c>
      <c r="L9" s="5">
        <v>2</v>
      </c>
      <c r="M9" s="5">
        <v>1</v>
      </c>
      <c r="N9" s="5">
        <v>3</v>
      </c>
      <c r="O9" s="5">
        <v>1</v>
      </c>
      <c r="P9" s="219">
        <v>5</v>
      </c>
      <c r="Q9" s="219">
        <v>4</v>
      </c>
      <c r="R9" s="219">
        <v>9</v>
      </c>
      <c r="S9" s="219">
        <v>2</v>
      </c>
      <c r="T9" s="219">
        <v>1</v>
      </c>
      <c r="U9" s="219">
        <v>2</v>
      </c>
      <c r="V9" s="219">
        <v>3</v>
      </c>
      <c r="W9" s="219">
        <v>1</v>
      </c>
      <c r="X9" s="219">
        <v>2</v>
      </c>
      <c r="Y9" s="219">
        <v>1</v>
      </c>
      <c r="Z9" s="219">
        <v>3</v>
      </c>
      <c r="AA9" s="219">
        <v>1</v>
      </c>
      <c r="AB9" s="219">
        <v>3</v>
      </c>
      <c r="AC9" s="219">
        <v>2</v>
      </c>
      <c r="AD9" s="219">
        <v>5</v>
      </c>
      <c r="AE9" s="219">
        <v>1</v>
      </c>
      <c r="AF9" s="219">
        <v>4</v>
      </c>
      <c r="AG9" s="219">
        <v>2</v>
      </c>
      <c r="AH9" s="219">
        <v>6</v>
      </c>
      <c r="AI9" s="219">
        <v>1</v>
      </c>
      <c r="AJ9" s="219">
        <v>2</v>
      </c>
      <c r="AK9" s="219">
        <v>2</v>
      </c>
      <c r="AL9" s="219">
        <v>4</v>
      </c>
      <c r="AM9" s="219">
        <v>1</v>
      </c>
      <c r="AN9" s="219">
        <v>1</v>
      </c>
      <c r="AO9" s="219">
        <v>0</v>
      </c>
      <c r="AP9" s="219">
        <v>1</v>
      </c>
      <c r="AQ9" s="219">
        <v>1</v>
      </c>
      <c r="AR9" s="219">
        <v>13</v>
      </c>
      <c r="AS9" s="219">
        <v>9</v>
      </c>
      <c r="AT9" s="219">
        <v>22</v>
      </c>
      <c r="AU9" s="219">
        <v>6</v>
      </c>
      <c r="AV9" s="219">
        <v>0</v>
      </c>
      <c r="AW9" s="219">
        <v>0</v>
      </c>
      <c r="AX9" s="219">
        <v>0</v>
      </c>
      <c r="AY9" s="219">
        <v>0</v>
      </c>
      <c r="AZ9" s="219">
        <v>0</v>
      </c>
      <c r="BA9" s="219">
        <v>0</v>
      </c>
      <c r="BB9" s="219">
        <v>0</v>
      </c>
      <c r="BC9" s="219">
        <v>0</v>
      </c>
      <c r="BD9" s="219">
        <v>0</v>
      </c>
      <c r="BE9" s="219">
        <v>0</v>
      </c>
      <c r="BF9" s="219">
        <v>0</v>
      </c>
      <c r="BG9" s="219">
        <v>0</v>
      </c>
      <c r="BH9" s="219">
        <v>0</v>
      </c>
      <c r="BI9" s="219">
        <v>0</v>
      </c>
      <c r="BJ9" s="219">
        <v>0</v>
      </c>
      <c r="BK9" s="219">
        <v>0</v>
      </c>
      <c r="BL9" s="8">
        <v>18</v>
      </c>
      <c r="BM9" s="8">
        <v>13</v>
      </c>
      <c r="BN9" s="8">
        <v>31</v>
      </c>
      <c r="BO9" s="8">
        <v>8</v>
      </c>
    </row>
    <row r="10" spans="1:67" x14ac:dyDescent="0.35">
      <c r="A10" s="5">
        <v>7</v>
      </c>
      <c r="B10" s="5">
        <v>62020088</v>
      </c>
      <c r="C10" s="4" t="s">
        <v>174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3</v>
      </c>
      <c r="J10" s="5">
        <v>3</v>
      </c>
      <c r="K10" s="5">
        <v>1</v>
      </c>
      <c r="L10" s="5">
        <v>1</v>
      </c>
      <c r="M10" s="5">
        <v>0</v>
      </c>
      <c r="N10" s="5">
        <v>1</v>
      </c>
      <c r="O10" s="5">
        <v>1</v>
      </c>
      <c r="P10" s="219">
        <v>1</v>
      </c>
      <c r="Q10" s="219">
        <v>3</v>
      </c>
      <c r="R10" s="219">
        <v>4</v>
      </c>
      <c r="S10" s="219">
        <v>2</v>
      </c>
      <c r="T10" s="219">
        <v>0</v>
      </c>
      <c r="U10" s="219">
        <v>5</v>
      </c>
      <c r="V10" s="219">
        <v>5</v>
      </c>
      <c r="W10" s="219">
        <v>1</v>
      </c>
      <c r="X10" s="219">
        <v>2</v>
      </c>
      <c r="Y10" s="219">
        <v>2</v>
      </c>
      <c r="Z10" s="219">
        <v>4</v>
      </c>
      <c r="AA10" s="219">
        <v>1</v>
      </c>
      <c r="AB10" s="219">
        <v>2</v>
      </c>
      <c r="AC10" s="219">
        <v>0</v>
      </c>
      <c r="AD10" s="219">
        <v>2</v>
      </c>
      <c r="AE10" s="219">
        <v>1</v>
      </c>
      <c r="AF10" s="219">
        <v>7</v>
      </c>
      <c r="AG10" s="219">
        <v>2</v>
      </c>
      <c r="AH10" s="219">
        <v>9</v>
      </c>
      <c r="AI10" s="219">
        <v>1</v>
      </c>
      <c r="AJ10" s="219">
        <v>2</v>
      </c>
      <c r="AK10" s="219">
        <v>2</v>
      </c>
      <c r="AL10" s="219">
        <v>4</v>
      </c>
      <c r="AM10" s="219">
        <v>1</v>
      </c>
      <c r="AN10" s="219">
        <v>2</v>
      </c>
      <c r="AO10" s="219">
        <v>1</v>
      </c>
      <c r="AP10" s="219">
        <v>3</v>
      </c>
      <c r="AQ10" s="219">
        <v>1</v>
      </c>
      <c r="AR10" s="219">
        <v>15</v>
      </c>
      <c r="AS10" s="219">
        <v>12</v>
      </c>
      <c r="AT10" s="219">
        <v>27</v>
      </c>
      <c r="AU10" s="219">
        <v>6</v>
      </c>
      <c r="AV10" s="219">
        <v>0</v>
      </c>
      <c r="AW10" s="219">
        <v>0</v>
      </c>
      <c r="AX10" s="219">
        <v>0</v>
      </c>
      <c r="AY10" s="219">
        <v>0</v>
      </c>
      <c r="AZ10" s="219">
        <v>0</v>
      </c>
      <c r="BA10" s="219">
        <v>0</v>
      </c>
      <c r="BB10" s="219">
        <v>0</v>
      </c>
      <c r="BC10" s="219">
        <v>0</v>
      </c>
      <c r="BD10" s="219">
        <v>0</v>
      </c>
      <c r="BE10" s="219">
        <v>0</v>
      </c>
      <c r="BF10" s="219">
        <v>0</v>
      </c>
      <c r="BG10" s="219">
        <v>0</v>
      </c>
      <c r="BH10" s="219">
        <v>0</v>
      </c>
      <c r="BI10" s="219">
        <v>0</v>
      </c>
      <c r="BJ10" s="219">
        <v>0</v>
      </c>
      <c r="BK10" s="219">
        <v>0</v>
      </c>
      <c r="BL10" s="8">
        <v>16</v>
      </c>
      <c r="BM10" s="8">
        <v>15</v>
      </c>
      <c r="BN10" s="8">
        <v>31</v>
      </c>
      <c r="BO10" s="8">
        <v>8</v>
      </c>
    </row>
    <row r="11" spans="1:67" x14ac:dyDescent="0.35">
      <c r="A11" s="5">
        <v>8</v>
      </c>
      <c r="B11" s="5">
        <v>62020116</v>
      </c>
      <c r="C11" s="4" t="s">
        <v>197</v>
      </c>
      <c r="D11" s="5">
        <v>0</v>
      </c>
      <c r="E11" s="5">
        <v>0</v>
      </c>
      <c r="F11" s="5">
        <v>0</v>
      </c>
      <c r="G11" s="5">
        <v>0</v>
      </c>
      <c r="H11" s="5">
        <v>5</v>
      </c>
      <c r="I11" s="5">
        <v>1</v>
      </c>
      <c r="J11" s="5">
        <v>6</v>
      </c>
      <c r="K11" s="5">
        <v>1</v>
      </c>
      <c r="L11" s="5">
        <v>2</v>
      </c>
      <c r="M11" s="5">
        <v>0</v>
      </c>
      <c r="N11" s="5">
        <v>2</v>
      </c>
      <c r="O11" s="5">
        <v>1</v>
      </c>
      <c r="P11" s="219">
        <v>7</v>
      </c>
      <c r="Q11" s="219">
        <v>1</v>
      </c>
      <c r="R11" s="219">
        <v>8</v>
      </c>
      <c r="S11" s="219">
        <v>2</v>
      </c>
      <c r="T11" s="219">
        <v>2</v>
      </c>
      <c r="U11" s="219">
        <v>0</v>
      </c>
      <c r="V11" s="219">
        <v>2</v>
      </c>
      <c r="W11" s="219">
        <v>1</v>
      </c>
      <c r="X11" s="219">
        <v>0</v>
      </c>
      <c r="Y11" s="219">
        <v>0</v>
      </c>
      <c r="Z11" s="219">
        <v>0</v>
      </c>
      <c r="AA11" s="219">
        <v>0</v>
      </c>
      <c r="AB11" s="219">
        <v>3</v>
      </c>
      <c r="AC11" s="219">
        <v>1</v>
      </c>
      <c r="AD11" s="219">
        <v>4</v>
      </c>
      <c r="AE11" s="219">
        <v>1</v>
      </c>
      <c r="AF11" s="219">
        <v>1</v>
      </c>
      <c r="AG11" s="219">
        <v>0</v>
      </c>
      <c r="AH11" s="219">
        <v>1</v>
      </c>
      <c r="AI11" s="219">
        <v>1</v>
      </c>
      <c r="AJ11" s="219">
        <v>6</v>
      </c>
      <c r="AK11" s="219">
        <v>3</v>
      </c>
      <c r="AL11" s="219">
        <v>9</v>
      </c>
      <c r="AM11" s="219">
        <v>1</v>
      </c>
      <c r="AN11" s="219">
        <v>3</v>
      </c>
      <c r="AO11" s="219">
        <v>4</v>
      </c>
      <c r="AP11" s="219">
        <v>7</v>
      </c>
      <c r="AQ11" s="219">
        <v>1</v>
      </c>
      <c r="AR11" s="219">
        <v>15</v>
      </c>
      <c r="AS11" s="219">
        <v>8</v>
      </c>
      <c r="AT11" s="219">
        <v>23</v>
      </c>
      <c r="AU11" s="219">
        <v>5</v>
      </c>
      <c r="AV11" s="219">
        <v>0</v>
      </c>
      <c r="AW11" s="219">
        <v>0</v>
      </c>
      <c r="AX11" s="219">
        <v>0</v>
      </c>
      <c r="AY11" s="219">
        <v>0</v>
      </c>
      <c r="AZ11" s="219">
        <v>0</v>
      </c>
      <c r="BA11" s="219">
        <v>0</v>
      </c>
      <c r="BB11" s="219">
        <v>0</v>
      </c>
      <c r="BC11" s="219">
        <v>0</v>
      </c>
      <c r="BD11" s="219">
        <v>0</v>
      </c>
      <c r="BE11" s="219">
        <v>0</v>
      </c>
      <c r="BF11" s="219">
        <v>0</v>
      </c>
      <c r="BG11" s="219">
        <v>0</v>
      </c>
      <c r="BH11" s="219">
        <v>0</v>
      </c>
      <c r="BI11" s="219">
        <v>0</v>
      </c>
      <c r="BJ11" s="219">
        <v>0</v>
      </c>
      <c r="BK11" s="219">
        <v>0</v>
      </c>
      <c r="BL11" s="8">
        <v>22</v>
      </c>
      <c r="BM11" s="8">
        <v>9</v>
      </c>
      <c r="BN11" s="8">
        <v>31</v>
      </c>
      <c r="BO11" s="8">
        <v>7</v>
      </c>
    </row>
    <row r="12" spans="1:67" x14ac:dyDescent="0.35">
      <c r="A12" s="5">
        <v>9</v>
      </c>
      <c r="B12" s="5">
        <v>62020141</v>
      </c>
      <c r="C12" s="4" t="s">
        <v>217</v>
      </c>
      <c r="D12" s="5">
        <v>1</v>
      </c>
      <c r="E12" s="5">
        <v>2</v>
      </c>
      <c r="F12" s="5">
        <v>3</v>
      </c>
      <c r="G12" s="5">
        <v>1</v>
      </c>
      <c r="H12" s="5">
        <v>2</v>
      </c>
      <c r="I12" s="5">
        <v>1</v>
      </c>
      <c r="J12" s="5">
        <v>3</v>
      </c>
      <c r="K12" s="5">
        <v>1</v>
      </c>
      <c r="L12" s="5">
        <v>0</v>
      </c>
      <c r="M12" s="5">
        <v>3</v>
      </c>
      <c r="N12" s="5">
        <v>3</v>
      </c>
      <c r="O12" s="5">
        <v>1</v>
      </c>
      <c r="P12" s="219">
        <v>3</v>
      </c>
      <c r="Q12" s="219">
        <v>6</v>
      </c>
      <c r="R12" s="219">
        <v>9</v>
      </c>
      <c r="S12" s="219">
        <v>3</v>
      </c>
      <c r="T12" s="219">
        <v>2</v>
      </c>
      <c r="U12" s="219">
        <v>0</v>
      </c>
      <c r="V12" s="219">
        <v>2</v>
      </c>
      <c r="W12" s="219">
        <v>1</v>
      </c>
      <c r="X12" s="219">
        <v>2</v>
      </c>
      <c r="Y12" s="219">
        <v>1</v>
      </c>
      <c r="Z12" s="219">
        <v>3</v>
      </c>
      <c r="AA12" s="219">
        <v>1</v>
      </c>
      <c r="AB12" s="219">
        <v>1</v>
      </c>
      <c r="AC12" s="219">
        <v>3</v>
      </c>
      <c r="AD12" s="219">
        <v>4</v>
      </c>
      <c r="AE12" s="219">
        <v>1</v>
      </c>
      <c r="AF12" s="219">
        <v>2</v>
      </c>
      <c r="AG12" s="219">
        <v>2</v>
      </c>
      <c r="AH12" s="219">
        <v>4</v>
      </c>
      <c r="AI12" s="219">
        <v>1</v>
      </c>
      <c r="AJ12" s="219">
        <v>1</v>
      </c>
      <c r="AK12" s="219">
        <v>1</v>
      </c>
      <c r="AL12" s="219">
        <v>2</v>
      </c>
      <c r="AM12" s="219">
        <v>1</v>
      </c>
      <c r="AN12" s="219">
        <v>2</v>
      </c>
      <c r="AO12" s="219">
        <v>5</v>
      </c>
      <c r="AP12" s="219">
        <v>7</v>
      </c>
      <c r="AQ12" s="219">
        <v>1</v>
      </c>
      <c r="AR12" s="219">
        <v>10</v>
      </c>
      <c r="AS12" s="219">
        <v>12</v>
      </c>
      <c r="AT12" s="219">
        <v>22</v>
      </c>
      <c r="AU12" s="219">
        <v>6</v>
      </c>
      <c r="AV12" s="219">
        <v>0</v>
      </c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8">
        <v>13</v>
      </c>
      <c r="BM12" s="8">
        <v>18</v>
      </c>
      <c r="BN12" s="8">
        <v>31</v>
      </c>
      <c r="BO12" s="8">
        <v>9</v>
      </c>
    </row>
    <row r="13" spans="1:67" x14ac:dyDescent="0.35">
      <c r="A13" s="5">
        <v>10</v>
      </c>
      <c r="B13" s="5">
        <v>62020151</v>
      </c>
      <c r="C13" s="4" t="s">
        <v>224</v>
      </c>
      <c r="D13" s="5">
        <v>2</v>
      </c>
      <c r="E13" s="5">
        <v>2</v>
      </c>
      <c r="F13" s="5">
        <v>4</v>
      </c>
      <c r="G13" s="5">
        <v>1</v>
      </c>
      <c r="H13" s="5">
        <v>1</v>
      </c>
      <c r="I13" s="5">
        <v>2</v>
      </c>
      <c r="J13" s="5">
        <v>3</v>
      </c>
      <c r="K13" s="5">
        <v>1</v>
      </c>
      <c r="L13" s="5">
        <v>0</v>
      </c>
      <c r="M13" s="5">
        <v>3</v>
      </c>
      <c r="N13" s="5">
        <v>3</v>
      </c>
      <c r="O13" s="5">
        <v>1</v>
      </c>
      <c r="P13" s="219">
        <v>3</v>
      </c>
      <c r="Q13" s="219">
        <v>7</v>
      </c>
      <c r="R13" s="219">
        <v>10</v>
      </c>
      <c r="S13" s="219">
        <v>3</v>
      </c>
      <c r="T13" s="219">
        <v>1</v>
      </c>
      <c r="U13" s="219">
        <v>1</v>
      </c>
      <c r="V13" s="219">
        <v>2</v>
      </c>
      <c r="W13" s="219">
        <v>1</v>
      </c>
      <c r="X13" s="219">
        <v>0</v>
      </c>
      <c r="Y13" s="219">
        <v>2</v>
      </c>
      <c r="Z13" s="219">
        <v>2</v>
      </c>
      <c r="AA13" s="219">
        <v>1</v>
      </c>
      <c r="AB13" s="219">
        <v>2</v>
      </c>
      <c r="AC13" s="219">
        <v>1</v>
      </c>
      <c r="AD13" s="219">
        <v>3</v>
      </c>
      <c r="AE13" s="219">
        <v>1</v>
      </c>
      <c r="AF13" s="219">
        <v>2</v>
      </c>
      <c r="AG13" s="219">
        <v>0</v>
      </c>
      <c r="AH13" s="219">
        <v>2</v>
      </c>
      <c r="AI13" s="219">
        <v>1</v>
      </c>
      <c r="AJ13" s="219">
        <v>3</v>
      </c>
      <c r="AK13" s="219">
        <v>3</v>
      </c>
      <c r="AL13" s="219">
        <v>6</v>
      </c>
      <c r="AM13" s="219">
        <v>1</v>
      </c>
      <c r="AN13" s="219">
        <v>3</v>
      </c>
      <c r="AO13" s="219">
        <v>3</v>
      </c>
      <c r="AP13" s="219">
        <v>6</v>
      </c>
      <c r="AQ13" s="219">
        <v>1</v>
      </c>
      <c r="AR13" s="219">
        <v>11</v>
      </c>
      <c r="AS13" s="219">
        <v>10</v>
      </c>
      <c r="AT13" s="219">
        <v>21</v>
      </c>
      <c r="AU13" s="219">
        <v>6</v>
      </c>
      <c r="AV13" s="219">
        <v>0</v>
      </c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8">
        <v>14</v>
      </c>
      <c r="BM13" s="8">
        <v>17</v>
      </c>
      <c r="BN13" s="8">
        <v>31</v>
      </c>
      <c r="BO13" s="8">
        <v>9</v>
      </c>
    </row>
    <row r="14" spans="1:67" x14ac:dyDescent="0.35">
      <c r="A14" s="5">
        <v>11</v>
      </c>
      <c r="B14" s="5">
        <v>62020022</v>
      </c>
      <c r="C14" s="4" t="s">
        <v>118</v>
      </c>
      <c r="D14" s="5">
        <v>0</v>
      </c>
      <c r="E14" s="5">
        <v>0</v>
      </c>
      <c r="F14" s="5">
        <v>0</v>
      </c>
      <c r="G14" s="5">
        <v>0</v>
      </c>
      <c r="H14" s="5">
        <v>4</v>
      </c>
      <c r="I14" s="5">
        <v>0</v>
      </c>
      <c r="J14" s="5">
        <v>4</v>
      </c>
      <c r="K14" s="5">
        <v>1</v>
      </c>
      <c r="L14" s="5">
        <v>1</v>
      </c>
      <c r="M14" s="5">
        <v>3</v>
      </c>
      <c r="N14" s="5">
        <v>4</v>
      </c>
      <c r="O14" s="5">
        <v>1</v>
      </c>
      <c r="P14" s="219">
        <v>5</v>
      </c>
      <c r="Q14" s="219">
        <v>3</v>
      </c>
      <c r="R14" s="219">
        <v>8</v>
      </c>
      <c r="S14" s="219">
        <v>2</v>
      </c>
      <c r="T14" s="219">
        <v>0</v>
      </c>
      <c r="U14" s="219">
        <v>2</v>
      </c>
      <c r="V14" s="219">
        <v>2</v>
      </c>
      <c r="W14" s="219">
        <v>1</v>
      </c>
      <c r="X14" s="219">
        <v>1</v>
      </c>
      <c r="Y14" s="219">
        <v>1</v>
      </c>
      <c r="Z14" s="219">
        <v>2</v>
      </c>
      <c r="AA14" s="219">
        <v>1</v>
      </c>
      <c r="AB14" s="219">
        <v>5</v>
      </c>
      <c r="AC14" s="219">
        <v>3</v>
      </c>
      <c r="AD14" s="219">
        <v>8</v>
      </c>
      <c r="AE14" s="219">
        <v>1</v>
      </c>
      <c r="AF14" s="219">
        <v>2</v>
      </c>
      <c r="AG14" s="219">
        <v>0</v>
      </c>
      <c r="AH14" s="219">
        <v>2</v>
      </c>
      <c r="AI14" s="219">
        <v>1</v>
      </c>
      <c r="AJ14" s="219">
        <v>1</v>
      </c>
      <c r="AK14" s="219">
        <v>4</v>
      </c>
      <c r="AL14" s="219">
        <v>5</v>
      </c>
      <c r="AM14" s="219">
        <v>1</v>
      </c>
      <c r="AN14" s="219">
        <v>3</v>
      </c>
      <c r="AO14" s="219">
        <v>2</v>
      </c>
      <c r="AP14" s="219">
        <v>5</v>
      </c>
      <c r="AQ14" s="219">
        <v>1</v>
      </c>
      <c r="AR14" s="219">
        <v>12</v>
      </c>
      <c r="AS14" s="219">
        <v>12</v>
      </c>
      <c r="AT14" s="219">
        <v>24</v>
      </c>
      <c r="AU14" s="219">
        <v>6</v>
      </c>
      <c r="AV14" s="219">
        <v>0</v>
      </c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8">
        <v>17</v>
      </c>
      <c r="BM14" s="8">
        <v>15</v>
      </c>
      <c r="BN14" s="8">
        <v>32</v>
      </c>
      <c r="BO14" s="8">
        <v>8</v>
      </c>
    </row>
    <row r="15" spans="1:67" x14ac:dyDescent="0.35">
      <c r="A15" s="5">
        <v>12</v>
      </c>
      <c r="B15" s="5">
        <v>62020119</v>
      </c>
      <c r="C15" s="4" t="s">
        <v>200</v>
      </c>
      <c r="D15" s="5">
        <v>0</v>
      </c>
      <c r="E15" s="5">
        <v>0</v>
      </c>
      <c r="F15" s="5">
        <v>0</v>
      </c>
      <c r="G15" s="5">
        <v>0</v>
      </c>
      <c r="H15" s="5">
        <v>1</v>
      </c>
      <c r="I15" s="5">
        <v>0</v>
      </c>
      <c r="J15" s="5">
        <v>1</v>
      </c>
      <c r="K15" s="5">
        <v>1</v>
      </c>
      <c r="L15" s="5">
        <v>0</v>
      </c>
      <c r="M15" s="5">
        <v>2</v>
      </c>
      <c r="N15" s="5">
        <v>2</v>
      </c>
      <c r="O15" s="5">
        <v>1</v>
      </c>
      <c r="P15" s="219">
        <v>1</v>
      </c>
      <c r="Q15" s="219">
        <v>2</v>
      </c>
      <c r="R15" s="219">
        <v>3</v>
      </c>
      <c r="S15" s="219">
        <v>2</v>
      </c>
      <c r="T15" s="219">
        <v>1</v>
      </c>
      <c r="U15" s="219">
        <v>2</v>
      </c>
      <c r="V15" s="219">
        <v>3</v>
      </c>
      <c r="W15" s="219">
        <v>1</v>
      </c>
      <c r="X15" s="219">
        <v>3</v>
      </c>
      <c r="Y15" s="219">
        <v>1</v>
      </c>
      <c r="Z15" s="219">
        <v>4</v>
      </c>
      <c r="AA15" s="219">
        <v>1</v>
      </c>
      <c r="AB15" s="219">
        <v>3</v>
      </c>
      <c r="AC15" s="219">
        <v>1</v>
      </c>
      <c r="AD15" s="219">
        <v>4</v>
      </c>
      <c r="AE15" s="219">
        <v>1</v>
      </c>
      <c r="AF15" s="219">
        <v>2</v>
      </c>
      <c r="AG15" s="219">
        <v>3</v>
      </c>
      <c r="AH15" s="219">
        <v>5</v>
      </c>
      <c r="AI15" s="219">
        <v>1</v>
      </c>
      <c r="AJ15" s="219">
        <v>3</v>
      </c>
      <c r="AK15" s="219">
        <v>1</v>
      </c>
      <c r="AL15" s="219">
        <v>4</v>
      </c>
      <c r="AM15" s="219">
        <v>1</v>
      </c>
      <c r="AN15" s="219">
        <v>2</v>
      </c>
      <c r="AO15" s="219">
        <v>7</v>
      </c>
      <c r="AP15" s="219">
        <v>9</v>
      </c>
      <c r="AQ15" s="219">
        <v>1</v>
      </c>
      <c r="AR15" s="219">
        <v>14</v>
      </c>
      <c r="AS15" s="219">
        <v>15</v>
      </c>
      <c r="AT15" s="219">
        <v>29</v>
      </c>
      <c r="AU15" s="219">
        <v>6</v>
      </c>
      <c r="AV15" s="219">
        <v>0</v>
      </c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8">
        <v>15</v>
      </c>
      <c r="BM15" s="8">
        <v>17</v>
      </c>
      <c r="BN15" s="8">
        <v>32</v>
      </c>
      <c r="BO15" s="8">
        <v>8</v>
      </c>
    </row>
    <row r="16" spans="1:67" x14ac:dyDescent="0.35">
      <c r="A16" s="5">
        <v>13</v>
      </c>
      <c r="B16" s="5">
        <v>62020069</v>
      </c>
      <c r="C16" s="4" t="s">
        <v>159</v>
      </c>
      <c r="D16" s="5">
        <v>2</v>
      </c>
      <c r="E16" s="5">
        <v>1</v>
      </c>
      <c r="F16" s="5">
        <v>3</v>
      </c>
      <c r="G16" s="5">
        <v>1</v>
      </c>
      <c r="H16" s="5">
        <v>2</v>
      </c>
      <c r="I16" s="5">
        <v>0</v>
      </c>
      <c r="J16" s="5">
        <v>2</v>
      </c>
      <c r="K16" s="5">
        <v>1</v>
      </c>
      <c r="L16" s="5">
        <v>3</v>
      </c>
      <c r="M16" s="5">
        <v>2</v>
      </c>
      <c r="N16" s="5">
        <v>5</v>
      </c>
      <c r="O16" s="5">
        <v>1</v>
      </c>
      <c r="P16" s="219">
        <v>7</v>
      </c>
      <c r="Q16" s="219">
        <v>3</v>
      </c>
      <c r="R16" s="219">
        <v>10</v>
      </c>
      <c r="S16" s="219">
        <v>3</v>
      </c>
      <c r="T16" s="219">
        <v>0</v>
      </c>
      <c r="U16" s="219">
        <v>4</v>
      </c>
      <c r="V16" s="219">
        <v>4</v>
      </c>
      <c r="W16" s="219">
        <v>1</v>
      </c>
      <c r="X16" s="219">
        <v>2</v>
      </c>
      <c r="Y16" s="219">
        <v>0</v>
      </c>
      <c r="Z16" s="219">
        <v>2</v>
      </c>
      <c r="AA16" s="219">
        <v>1</v>
      </c>
      <c r="AB16" s="219">
        <v>0</v>
      </c>
      <c r="AC16" s="219">
        <v>1</v>
      </c>
      <c r="AD16" s="219">
        <v>1</v>
      </c>
      <c r="AE16" s="219">
        <v>1</v>
      </c>
      <c r="AF16" s="219">
        <v>6</v>
      </c>
      <c r="AG16" s="219">
        <v>1</v>
      </c>
      <c r="AH16" s="219">
        <v>7</v>
      </c>
      <c r="AI16" s="219">
        <v>1</v>
      </c>
      <c r="AJ16" s="219">
        <v>4</v>
      </c>
      <c r="AK16" s="219">
        <v>2</v>
      </c>
      <c r="AL16" s="219">
        <v>6</v>
      </c>
      <c r="AM16" s="219">
        <v>1</v>
      </c>
      <c r="AN16" s="219">
        <v>2</v>
      </c>
      <c r="AO16" s="219">
        <v>1</v>
      </c>
      <c r="AP16" s="219">
        <v>3</v>
      </c>
      <c r="AQ16" s="219">
        <v>1</v>
      </c>
      <c r="AR16" s="219">
        <v>14</v>
      </c>
      <c r="AS16" s="219">
        <v>9</v>
      </c>
      <c r="AT16" s="219">
        <v>23</v>
      </c>
      <c r="AU16" s="219">
        <v>6</v>
      </c>
      <c r="AV16" s="219">
        <v>0</v>
      </c>
      <c r="AW16" s="219">
        <v>0</v>
      </c>
      <c r="AX16" s="219">
        <v>0</v>
      </c>
      <c r="AY16" s="219">
        <v>0</v>
      </c>
      <c r="AZ16" s="219">
        <v>0</v>
      </c>
      <c r="BA16" s="219">
        <v>0</v>
      </c>
      <c r="BB16" s="219">
        <v>0</v>
      </c>
      <c r="BC16" s="219">
        <v>0</v>
      </c>
      <c r="BD16" s="219">
        <v>0</v>
      </c>
      <c r="BE16" s="219">
        <v>0</v>
      </c>
      <c r="BF16" s="219">
        <v>0</v>
      </c>
      <c r="BG16" s="219">
        <v>0</v>
      </c>
      <c r="BH16" s="219">
        <v>0</v>
      </c>
      <c r="BI16" s="219">
        <v>0</v>
      </c>
      <c r="BJ16" s="219">
        <v>0</v>
      </c>
      <c r="BK16" s="219">
        <v>0</v>
      </c>
      <c r="BL16" s="8">
        <v>21</v>
      </c>
      <c r="BM16" s="8">
        <v>12</v>
      </c>
      <c r="BN16" s="8">
        <v>33</v>
      </c>
      <c r="BO16" s="8">
        <v>9</v>
      </c>
    </row>
    <row r="17" spans="1:67" x14ac:dyDescent="0.35">
      <c r="A17" s="5">
        <v>14</v>
      </c>
      <c r="B17" s="5">
        <v>62020147</v>
      </c>
      <c r="C17" s="4" t="s">
        <v>221</v>
      </c>
      <c r="D17" s="5">
        <v>3</v>
      </c>
      <c r="E17" s="5">
        <v>1</v>
      </c>
      <c r="F17" s="5">
        <v>4</v>
      </c>
      <c r="G17" s="5">
        <v>1</v>
      </c>
      <c r="H17" s="5">
        <v>5</v>
      </c>
      <c r="I17" s="5">
        <v>1</v>
      </c>
      <c r="J17" s="5">
        <v>6</v>
      </c>
      <c r="K17" s="5">
        <v>1</v>
      </c>
      <c r="L17" s="5">
        <v>3</v>
      </c>
      <c r="M17" s="5">
        <v>2</v>
      </c>
      <c r="N17" s="5">
        <v>5</v>
      </c>
      <c r="O17" s="5">
        <v>1</v>
      </c>
      <c r="P17" s="219">
        <v>11</v>
      </c>
      <c r="Q17" s="219">
        <v>4</v>
      </c>
      <c r="R17" s="219">
        <v>15</v>
      </c>
      <c r="S17" s="219">
        <v>3</v>
      </c>
      <c r="T17" s="219">
        <v>2</v>
      </c>
      <c r="U17" s="219">
        <v>2</v>
      </c>
      <c r="V17" s="219">
        <v>4</v>
      </c>
      <c r="W17" s="219">
        <v>1</v>
      </c>
      <c r="X17" s="219">
        <v>2</v>
      </c>
      <c r="Y17" s="219">
        <v>3</v>
      </c>
      <c r="Z17" s="219">
        <v>5</v>
      </c>
      <c r="AA17" s="219">
        <v>1</v>
      </c>
      <c r="AB17" s="219">
        <v>0</v>
      </c>
      <c r="AC17" s="219">
        <v>0</v>
      </c>
      <c r="AD17" s="219">
        <v>0</v>
      </c>
      <c r="AE17" s="219">
        <v>0</v>
      </c>
      <c r="AF17" s="219">
        <v>3</v>
      </c>
      <c r="AG17" s="219">
        <v>2</v>
      </c>
      <c r="AH17" s="219">
        <v>5</v>
      </c>
      <c r="AI17" s="219">
        <v>1</v>
      </c>
      <c r="AJ17" s="219">
        <v>1</v>
      </c>
      <c r="AK17" s="219">
        <v>1</v>
      </c>
      <c r="AL17" s="219">
        <v>2</v>
      </c>
      <c r="AM17" s="219">
        <v>1</v>
      </c>
      <c r="AN17" s="219">
        <v>2</v>
      </c>
      <c r="AO17" s="219">
        <v>0</v>
      </c>
      <c r="AP17" s="219">
        <v>2</v>
      </c>
      <c r="AQ17" s="219">
        <v>1</v>
      </c>
      <c r="AR17" s="219">
        <v>10</v>
      </c>
      <c r="AS17" s="219">
        <v>8</v>
      </c>
      <c r="AT17" s="219">
        <v>18</v>
      </c>
      <c r="AU17" s="219">
        <v>5</v>
      </c>
      <c r="AV17" s="219">
        <v>0</v>
      </c>
      <c r="AW17" s="219">
        <v>0</v>
      </c>
      <c r="AX17" s="219">
        <v>0</v>
      </c>
      <c r="AY17" s="219">
        <v>0</v>
      </c>
      <c r="AZ17" s="219">
        <v>0</v>
      </c>
      <c r="BA17" s="219">
        <v>0</v>
      </c>
      <c r="BB17" s="219">
        <v>0</v>
      </c>
      <c r="BC17" s="219">
        <v>0</v>
      </c>
      <c r="BD17" s="219">
        <v>0</v>
      </c>
      <c r="BE17" s="219">
        <v>0</v>
      </c>
      <c r="BF17" s="219">
        <v>0</v>
      </c>
      <c r="BG17" s="219">
        <v>0</v>
      </c>
      <c r="BH17" s="219">
        <v>0</v>
      </c>
      <c r="BI17" s="219">
        <v>0</v>
      </c>
      <c r="BJ17" s="219">
        <v>0</v>
      </c>
      <c r="BK17" s="219">
        <v>0</v>
      </c>
      <c r="BL17" s="8">
        <v>21</v>
      </c>
      <c r="BM17" s="8">
        <v>12</v>
      </c>
      <c r="BN17" s="8">
        <v>33</v>
      </c>
      <c r="BO17" s="8">
        <v>8</v>
      </c>
    </row>
    <row r="18" spans="1:67" x14ac:dyDescent="0.35">
      <c r="A18" s="5">
        <v>15</v>
      </c>
      <c r="B18" s="5">
        <v>62020203</v>
      </c>
      <c r="C18" s="4" t="s">
        <v>273</v>
      </c>
      <c r="D18" s="5">
        <v>0</v>
      </c>
      <c r="E18" s="5">
        <v>0</v>
      </c>
      <c r="F18" s="5">
        <v>0</v>
      </c>
      <c r="G18" s="5">
        <v>0</v>
      </c>
      <c r="H18" s="5">
        <v>1</v>
      </c>
      <c r="I18" s="5">
        <v>1</v>
      </c>
      <c r="J18" s="5">
        <v>2</v>
      </c>
      <c r="K18" s="5">
        <v>1</v>
      </c>
      <c r="L18" s="5">
        <v>4</v>
      </c>
      <c r="M18" s="5">
        <v>4</v>
      </c>
      <c r="N18" s="5">
        <v>8</v>
      </c>
      <c r="O18" s="5">
        <v>1</v>
      </c>
      <c r="P18" s="219">
        <v>5</v>
      </c>
      <c r="Q18" s="219">
        <v>5</v>
      </c>
      <c r="R18" s="219">
        <v>10</v>
      </c>
      <c r="S18" s="219">
        <v>2</v>
      </c>
      <c r="T18" s="219">
        <v>1</v>
      </c>
      <c r="U18" s="219">
        <v>3</v>
      </c>
      <c r="V18" s="219">
        <v>4</v>
      </c>
      <c r="W18" s="219">
        <v>1</v>
      </c>
      <c r="X18" s="219">
        <v>1</v>
      </c>
      <c r="Y18" s="219">
        <v>4</v>
      </c>
      <c r="Z18" s="219">
        <v>5</v>
      </c>
      <c r="AA18" s="219">
        <v>1</v>
      </c>
      <c r="AB18" s="219">
        <v>1</v>
      </c>
      <c r="AC18" s="219">
        <v>1</v>
      </c>
      <c r="AD18" s="219">
        <v>2</v>
      </c>
      <c r="AE18" s="219">
        <v>1</v>
      </c>
      <c r="AF18" s="219">
        <v>2</v>
      </c>
      <c r="AG18" s="219">
        <v>0</v>
      </c>
      <c r="AH18" s="219">
        <v>2</v>
      </c>
      <c r="AI18" s="219">
        <v>1</v>
      </c>
      <c r="AJ18" s="219">
        <v>5</v>
      </c>
      <c r="AK18" s="219">
        <v>2</v>
      </c>
      <c r="AL18" s="219">
        <v>7</v>
      </c>
      <c r="AM18" s="219">
        <v>1</v>
      </c>
      <c r="AN18" s="219">
        <v>1</v>
      </c>
      <c r="AO18" s="219">
        <v>2</v>
      </c>
      <c r="AP18" s="219">
        <v>3</v>
      </c>
      <c r="AQ18" s="219">
        <v>1</v>
      </c>
      <c r="AR18" s="219">
        <v>11</v>
      </c>
      <c r="AS18" s="219">
        <v>12</v>
      </c>
      <c r="AT18" s="219">
        <v>23</v>
      </c>
      <c r="AU18" s="219">
        <v>6</v>
      </c>
      <c r="AV18" s="219">
        <v>0</v>
      </c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8">
        <v>16</v>
      </c>
      <c r="BM18" s="8">
        <v>17</v>
      </c>
      <c r="BN18" s="8">
        <v>33</v>
      </c>
      <c r="BO18" s="8">
        <v>8</v>
      </c>
    </row>
    <row r="19" spans="1:67" x14ac:dyDescent="0.35">
      <c r="A19" s="5">
        <v>16</v>
      </c>
      <c r="B19" s="5">
        <v>62020064</v>
      </c>
      <c r="C19" s="4" t="s">
        <v>155</v>
      </c>
      <c r="D19" s="5">
        <v>6</v>
      </c>
      <c r="E19" s="5">
        <v>2</v>
      </c>
      <c r="F19" s="5">
        <v>8</v>
      </c>
      <c r="G19" s="5">
        <v>1</v>
      </c>
      <c r="H19" s="5">
        <v>1</v>
      </c>
      <c r="I19" s="5">
        <v>1</v>
      </c>
      <c r="J19" s="5">
        <v>2</v>
      </c>
      <c r="K19" s="5">
        <v>1</v>
      </c>
      <c r="L19" s="5">
        <v>4</v>
      </c>
      <c r="M19" s="5">
        <v>0</v>
      </c>
      <c r="N19" s="5">
        <v>4</v>
      </c>
      <c r="O19" s="5">
        <v>1</v>
      </c>
      <c r="P19" s="219">
        <v>11</v>
      </c>
      <c r="Q19" s="219">
        <v>3</v>
      </c>
      <c r="R19" s="219">
        <v>14</v>
      </c>
      <c r="S19" s="219">
        <v>3</v>
      </c>
      <c r="T19" s="219">
        <v>1</v>
      </c>
      <c r="U19" s="219">
        <v>2</v>
      </c>
      <c r="V19" s="219">
        <v>3</v>
      </c>
      <c r="W19" s="219">
        <v>1</v>
      </c>
      <c r="X19" s="219">
        <v>1</v>
      </c>
      <c r="Y19" s="219">
        <v>1</v>
      </c>
      <c r="Z19" s="219">
        <v>2</v>
      </c>
      <c r="AA19" s="219">
        <v>1</v>
      </c>
      <c r="AB19" s="219">
        <v>2</v>
      </c>
      <c r="AC19" s="219">
        <v>0</v>
      </c>
      <c r="AD19" s="219">
        <v>2</v>
      </c>
      <c r="AE19" s="219">
        <v>1</v>
      </c>
      <c r="AF19" s="219">
        <v>2</v>
      </c>
      <c r="AG19" s="219">
        <v>7</v>
      </c>
      <c r="AH19" s="219">
        <v>9</v>
      </c>
      <c r="AI19" s="219">
        <v>1</v>
      </c>
      <c r="AJ19" s="219">
        <v>0</v>
      </c>
      <c r="AK19" s="219">
        <v>3</v>
      </c>
      <c r="AL19" s="219">
        <v>3</v>
      </c>
      <c r="AM19" s="219">
        <v>1</v>
      </c>
      <c r="AN19" s="219">
        <v>1</v>
      </c>
      <c r="AO19" s="219">
        <v>0</v>
      </c>
      <c r="AP19" s="219">
        <v>1</v>
      </c>
      <c r="AQ19" s="219">
        <v>1</v>
      </c>
      <c r="AR19" s="219">
        <v>7</v>
      </c>
      <c r="AS19" s="219">
        <v>13</v>
      </c>
      <c r="AT19" s="219">
        <v>20</v>
      </c>
      <c r="AU19" s="219">
        <v>6</v>
      </c>
      <c r="AV19" s="219">
        <v>0</v>
      </c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8">
        <v>18</v>
      </c>
      <c r="BM19" s="8">
        <v>16</v>
      </c>
      <c r="BN19" s="8">
        <v>34</v>
      </c>
      <c r="BO19" s="8">
        <v>9</v>
      </c>
    </row>
    <row r="20" spans="1:67" x14ac:dyDescent="0.35">
      <c r="A20" s="5">
        <v>17</v>
      </c>
      <c r="B20" s="5">
        <v>62020124</v>
      </c>
      <c r="C20" s="4" t="s">
        <v>204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1</v>
      </c>
      <c r="K20" s="5">
        <v>1</v>
      </c>
      <c r="L20" s="5">
        <v>1</v>
      </c>
      <c r="M20" s="5">
        <v>0</v>
      </c>
      <c r="N20" s="5">
        <v>1</v>
      </c>
      <c r="O20" s="5">
        <v>1</v>
      </c>
      <c r="P20" s="219">
        <v>1</v>
      </c>
      <c r="Q20" s="219">
        <v>1</v>
      </c>
      <c r="R20" s="219">
        <v>2</v>
      </c>
      <c r="S20" s="219">
        <v>2</v>
      </c>
      <c r="T20" s="219">
        <v>2</v>
      </c>
      <c r="U20" s="219">
        <v>3</v>
      </c>
      <c r="V20" s="219">
        <v>5</v>
      </c>
      <c r="W20" s="219">
        <v>1</v>
      </c>
      <c r="X20" s="219">
        <v>4</v>
      </c>
      <c r="Y20" s="219">
        <v>3</v>
      </c>
      <c r="Z20" s="219">
        <v>7</v>
      </c>
      <c r="AA20" s="219">
        <v>1</v>
      </c>
      <c r="AB20" s="219">
        <v>2</v>
      </c>
      <c r="AC20" s="219">
        <v>2</v>
      </c>
      <c r="AD20" s="219">
        <v>4</v>
      </c>
      <c r="AE20" s="219">
        <v>1</v>
      </c>
      <c r="AF20" s="219">
        <v>3</v>
      </c>
      <c r="AG20" s="219">
        <v>2</v>
      </c>
      <c r="AH20" s="219">
        <v>5</v>
      </c>
      <c r="AI20" s="219">
        <v>1</v>
      </c>
      <c r="AJ20" s="219">
        <v>1</v>
      </c>
      <c r="AK20" s="219">
        <v>5</v>
      </c>
      <c r="AL20" s="219">
        <v>6</v>
      </c>
      <c r="AM20" s="219">
        <v>1</v>
      </c>
      <c r="AN20" s="219">
        <v>4</v>
      </c>
      <c r="AO20" s="219">
        <v>1</v>
      </c>
      <c r="AP20" s="219">
        <v>5</v>
      </c>
      <c r="AQ20" s="219">
        <v>1</v>
      </c>
      <c r="AR20" s="219">
        <v>16</v>
      </c>
      <c r="AS20" s="219">
        <v>16</v>
      </c>
      <c r="AT20" s="219">
        <v>32</v>
      </c>
      <c r="AU20" s="219">
        <v>6</v>
      </c>
      <c r="AV20" s="219">
        <v>0</v>
      </c>
      <c r="AW20" s="219">
        <v>0</v>
      </c>
      <c r="AX20" s="219">
        <v>0</v>
      </c>
      <c r="AY20" s="219">
        <v>0</v>
      </c>
      <c r="AZ20" s="219">
        <v>0</v>
      </c>
      <c r="BA20" s="219">
        <v>0</v>
      </c>
      <c r="BB20" s="219">
        <v>0</v>
      </c>
      <c r="BC20" s="219">
        <v>0</v>
      </c>
      <c r="BD20" s="219">
        <v>0</v>
      </c>
      <c r="BE20" s="219">
        <v>0</v>
      </c>
      <c r="BF20" s="219">
        <v>0</v>
      </c>
      <c r="BG20" s="219">
        <v>0</v>
      </c>
      <c r="BH20" s="219">
        <v>0</v>
      </c>
      <c r="BI20" s="219">
        <v>0</v>
      </c>
      <c r="BJ20" s="219">
        <v>0</v>
      </c>
      <c r="BK20" s="219">
        <v>0</v>
      </c>
      <c r="BL20" s="8">
        <v>17</v>
      </c>
      <c r="BM20" s="8">
        <v>17</v>
      </c>
      <c r="BN20" s="8">
        <v>34</v>
      </c>
      <c r="BO20" s="8">
        <v>8</v>
      </c>
    </row>
    <row r="21" spans="1:67" x14ac:dyDescent="0.35">
      <c r="A21" s="5">
        <v>18</v>
      </c>
      <c r="B21" s="5">
        <v>62020160</v>
      </c>
      <c r="C21" s="4" t="s">
        <v>232</v>
      </c>
      <c r="D21" s="5">
        <v>0</v>
      </c>
      <c r="E21" s="5">
        <v>0</v>
      </c>
      <c r="F21" s="5">
        <v>0</v>
      </c>
      <c r="G21" s="5">
        <v>0</v>
      </c>
      <c r="H21" s="5">
        <v>5</v>
      </c>
      <c r="I21" s="5">
        <v>1</v>
      </c>
      <c r="J21" s="5">
        <v>6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219">
        <v>5</v>
      </c>
      <c r="Q21" s="219">
        <v>1</v>
      </c>
      <c r="R21" s="219">
        <v>6</v>
      </c>
      <c r="S21" s="219">
        <v>1</v>
      </c>
      <c r="T21" s="219">
        <v>0</v>
      </c>
      <c r="U21" s="219">
        <v>0</v>
      </c>
      <c r="V21" s="219">
        <v>0</v>
      </c>
      <c r="W21" s="219">
        <v>0</v>
      </c>
      <c r="X21" s="219">
        <v>4</v>
      </c>
      <c r="Y21" s="219">
        <v>6</v>
      </c>
      <c r="Z21" s="219">
        <v>10</v>
      </c>
      <c r="AA21" s="219">
        <v>1</v>
      </c>
      <c r="AB21" s="219">
        <v>1</v>
      </c>
      <c r="AC21" s="219">
        <v>0</v>
      </c>
      <c r="AD21" s="219">
        <v>1</v>
      </c>
      <c r="AE21" s="219">
        <v>1</v>
      </c>
      <c r="AF21" s="219">
        <v>6</v>
      </c>
      <c r="AG21" s="219">
        <v>2</v>
      </c>
      <c r="AH21" s="219">
        <v>8</v>
      </c>
      <c r="AI21" s="219">
        <v>1</v>
      </c>
      <c r="AJ21" s="219">
        <v>3</v>
      </c>
      <c r="AK21" s="219">
        <v>2</v>
      </c>
      <c r="AL21" s="219">
        <v>5</v>
      </c>
      <c r="AM21" s="219">
        <v>1</v>
      </c>
      <c r="AN21" s="219">
        <v>4</v>
      </c>
      <c r="AO21" s="219">
        <v>0</v>
      </c>
      <c r="AP21" s="219">
        <v>4</v>
      </c>
      <c r="AQ21" s="219">
        <v>1</v>
      </c>
      <c r="AR21" s="219">
        <v>18</v>
      </c>
      <c r="AS21" s="219">
        <v>10</v>
      </c>
      <c r="AT21" s="219">
        <v>28</v>
      </c>
      <c r="AU21" s="219">
        <v>5</v>
      </c>
      <c r="AV21" s="219">
        <v>0</v>
      </c>
      <c r="AW21" s="219">
        <v>0</v>
      </c>
      <c r="AX21" s="219">
        <v>0</v>
      </c>
      <c r="AY21" s="219">
        <v>0</v>
      </c>
      <c r="AZ21" s="219">
        <v>0</v>
      </c>
      <c r="BA21" s="219">
        <v>0</v>
      </c>
      <c r="BB21" s="219">
        <v>0</v>
      </c>
      <c r="BC21" s="219">
        <v>0</v>
      </c>
      <c r="BD21" s="219">
        <v>0</v>
      </c>
      <c r="BE21" s="219">
        <v>0</v>
      </c>
      <c r="BF21" s="219">
        <v>0</v>
      </c>
      <c r="BG21" s="219">
        <v>0</v>
      </c>
      <c r="BH21" s="219">
        <v>0</v>
      </c>
      <c r="BI21" s="219">
        <v>0</v>
      </c>
      <c r="BJ21" s="219">
        <v>0</v>
      </c>
      <c r="BK21" s="219">
        <v>0</v>
      </c>
      <c r="BL21" s="8">
        <v>23</v>
      </c>
      <c r="BM21" s="8">
        <v>11</v>
      </c>
      <c r="BN21" s="8">
        <v>34</v>
      </c>
      <c r="BO21" s="8">
        <v>6</v>
      </c>
    </row>
    <row r="22" spans="1:67" x14ac:dyDescent="0.35">
      <c r="A22" s="5">
        <v>19</v>
      </c>
      <c r="B22" s="5">
        <v>62020008</v>
      </c>
      <c r="C22" s="4" t="s">
        <v>104</v>
      </c>
      <c r="D22" s="5">
        <v>1</v>
      </c>
      <c r="E22" s="5">
        <v>0</v>
      </c>
      <c r="F22" s="5">
        <v>1</v>
      </c>
      <c r="G22" s="5">
        <v>1</v>
      </c>
      <c r="H22" s="5">
        <v>1</v>
      </c>
      <c r="I22" s="5">
        <v>2</v>
      </c>
      <c r="J22" s="5">
        <v>3</v>
      </c>
      <c r="K22" s="5">
        <v>1</v>
      </c>
      <c r="L22" s="5">
        <v>4</v>
      </c>
      <c r="M22" s="5">
        <v>2</v>
      </c>
      <c r="N22" s="5">
        <v>6</v>
      </c>
      <c r="O22" s="5">
        <v>1</v>
      </c>
      <c r="P22" s="219">
        <v>6</v>
      </c>
      <c r="Q22" s="219">
        <v>4</v>
      </c>
      <c r="R22" s="219">
        <v>10</v>
      </c>
      <c r="S22" s="219">
        <v>3</v>
      </c>
      <c r="T22" s="219">
        <v>1</v>
      </c>
      <c r="U22" s="219">
        <v>1</v>
      </c>
      <c r="V22" s="219">
        <v>2</v>
      </c>
      <c r="W22" s="219">
        <v>1</v>
      </c>
      <c r="X22" s="219">
        <v>5</v>
      </c>
      <c r="Y22" s="219">
        <v>1</v>
      </c>
      <c r="Z22" s="219">
        <v>6</v>
      </c>
      <c r="AA22" s="219">
        <v>1</v>
      </c>
      <c r="AB22" s="219">
        <v>2</v>
      </c>
      <c r="AC22" s="219">
        <v>2</v>
      </c>
      <c r="AD22" s="219">
        <v>4</v>
      </c>
      <c r="AE22" s="219">
        <v>1</v>
      </c>
      <c r="AF22" s="219">
        <v>1</v>
      </c>
      <c r="AG22" s="219">
        <v>2</v>
      </c>
      <c r="AH22" s="219">
        <v>3</v>
      </c>
      <c r="AI22" s="219">
        <v>1</v>
      </c>
      <c r="AJ22" s="219">
        <v>4</v>
      </c>
      <c r="AK22" s="219">
        <v>2</v>
      </c>
      <c r="AL22" s="219">
        <v>6</v>
      </c>
      <c r="AM22" s="219">
        <v>1</v>
      </c>
      <c r="AN22" s="219">
        <v>4</v>
      </c>
      <c r="AO22" s="219">
        <v>2</v>
      </c>
      <c r="AP22" s="219">
        <v>6</v>
      </c>
      <c r="AQ22" s="219">
        <v>1</v>
      </c>
      <c r="AR22" s="219">
        <v>17</v>
      </c>
      <c r="AS22" s="219">
        <v>10</v>
      </c>
      <c r="AT22" s="219">
        <v>27</v>
      </c>
      <c r="AU22" s="219">
        <v>6</v>
      </c>
      <c r="AV22" s="219">
        <v>0</v>
      </c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8">
        <v>23</v>
      </c>
      <c r="BM22" s="8">
        <v>14</v>
      </c>
      <c r="BN22" s="8">
        <v>37</v>
      </c>
      <c r="BO22" s="8">
        <v>9</v>
      </c>
    </row>
    <row r="23" spans="1:67" x14ac:dyDescent="0.35">
      <c r="A23" s="5">
        <v>20</v>
      </c>
      <c r="B23" s="5">
        <v>62020055</v>
      </c>
      <c r="C23" s="4" t="s">
        <v>146</v>
      </c>
      <c r="D23" s="5">
        <v>0</v>
      </c>
      <c r="E23" s="5">
        <v>0</v>
      </c>
      <c r="F23" s="5">
        <v>0</v>
      </c>
      <c r="G23" s="5">
        <v>0</v>
      </c>
      <c r="H23" s="5">
        <v>1</v>
      </c>
      <c r="I23" s="5">
        <v>5</v>
      </c>
      <c r="J23" s="5">
        <v>6</v>
      </c>
      <c r="K23" s="5">
        <v>1</v>
      </c>
      <c r="L23" s="5">
        <v>2</v>
      </c>
      <c r="M23" s="5">
        <v>2</v>
      </c>
      <c r="N23" s="5">
        <v>4</v>
      </c>
      <c r="O23" s="5">
        <v>1</v>
      </c>
      <c r="P23" s="219">
        <v>3</v>
      </c>
      <c r="Q23" s="219">
        <v>7</v>
      </c>
      <c r="R23" s="219">
        <v>10</v>
      </c>
      <c r="S23" s="219">
        <v>2</v>
      </c>
      <c r="T23" s="219">
        <v>1</v>
      </c>
      <c r="U23" s="219">
        <v>0</v>
      </c>
      <c r="V23" s="219">
        <v>1</v>
      </c>
      <c r="W23" s="219">
        <v>1</v>
      </c>
      <c r="X23" s="219">
        <v>2</v>
      </c>
      <c r="Y23" s="219">
        <v>1</v>
      </c>
      <c r="Z23" s="219">
        <v>3</v>
      </c>
      <c r="AA23" s="219">
        <v>1</v>
      </c>
      <c r="AB23" s="219">
        <v>3</v>
      </c>
      <c r="AC23" s="219">
        <v>2</v>
      </c>
      <c r="AD23" s="219">
        <v>5</v>
      </c>
      <c r="AE23" s="219">
        <v>1</v>
      </c>
      <c r="AF23" s="219">
        <v>5</v>
      </c>
      <c r="AG23" s="219">
        <v>2</v>
      </c>
      <c r="AH23" s="219">
        <v>7</v>
      </c>
      <c r="AI23" s="219">
        <v>1</v>
      </c>
      <c r="AJ23" s="219">
        <v>2</v>
      </c>
      <c r="AK23" s="219">
        <v>2</v>
      </c>
      <c r="AL23" s="219">
        <v>4</v>
      </c>
      <c r="AM23" s="219">
        <v>1</v>
      </c>
      <c r="AN23" s="219">
        <v>6</v>
      </c>
      <c r="AO23" s="219">
        <v>2</v>
      </c>
      <c r="AP23" s="219">
        <v>8</v>
      </c>
      <c r="AQ23" s="219">
        <v>1</v>
      </c>
      <c r="AR23" s="219">
        <v>19</v>
      </c>
      <c r="AS23" s="219">
        <v>9</v>
      </c>
      <c r="AT23" s="219">
        <v>28</v>
      </c>
      <c r="AU23" s="219">
        <v>6</v>
      </c>
      <c r="AV23" s="219">
        <v>0</v>
      </c>
      <c r="AW23" s="219">
        <v>0</v>
      </c>
      <c r="AX23" s="219">
        <v>0</v>
      </c>
      <c r="AY23" s="219">
        <v>0</v>
      </c>
      <c r="AZ23" s="219">
        <v>0</v>
      </c>
      <c r="BA23" s="219">
        <v>0</v>
      </c>
      <c r="BB23" s="219">
        <v>0</v>
      </c>
      <c r="BC23" s="219">
        <v>0</v>
      </c>
      <c r="BD23" s="219">
        <v>0</v>
      </c>
      <c r="BE23" s="219">
        <v>0</v>
      </c>
      <c r="BF23" s="219">
        <v>0</v>
      </c>
      <c r="BG23" s="219">
        <v>0</v>
      </c>
      <c r="BH23" s="219">
        <v>0</v>
      </c>
      <c r="BI23" s="219">
        <v>0</v>
      </c>
      <c r="BJ23" s="219">
        <v>0</v>
      </c>
      <c r="BK23" s="219">
        <v>0</v>
      </c>
      <c r="BL23" s="8">
        <v>22</v>
      </c>
      <c r="BM23" s="8">
        <v>16</v>
      </c>
      <c r="BN23" s="8">
        <v>38</v>
      </c>
      <c r="BO23" s="8">
        <v>8</v>
      </c>
    </row>
    <row r="24" spans="1:67" x14ac:dyDescent="0.35">
      <c r="A24" s="5">
        <v>21</v>
      </c>
      <c r="B24" s="5">
        <v>62020128</v>
      </c>
      <c r="C24" s="4" t="s">
        <v>206</v>
      </c>
      <c r="D24" s="5">
        <v>1</v>
      </c>
      <c r="E24" s="5">
        <v>2</v>
      </c>
      <c r="F24" s="5">
        <v>3</v>
      </c>
      <c r="G24" s="5">
        <v>1</v>
      </c>
      <c r="H24" s="5">
        <v>4</v>
      </c>
      <c r="I24" s="5">
        <v>2</v>
      </c>
      <c r="J24" s="5">
        <v>6</v>
      </c>
      <c r="K24" s="5">
        <v>1</v>
      </c>
      <c r="L24" s="5">
        <v>1</v>
      </c>
      <c r="M24" s="5">
        <v>1</v>
      </c>
      <c r="N24" s="5">
        <v>2</v>
      </c>
      <c r="O24" s="5">
        <v>1</v>
      </c>
      <c r="P24" s="219">
        <v>6</v>
      </c>
      <c r="Q24" s="219">
        <v>5</v>
      </c>
      <c r="R24" s="219">
        <v>11</v>
      </c>
      <c r="S24" s="219">
        <v>3</v>
      </c>
      <c r="T24" s="219">
        <v>5</v>
      </c>
      <c r="U24" s="219">
        <v>0</v>
      </c>
      <c r="V24" s="219">
        <v>5</v>
      </c>
      <c r="W24" s="219">
        <v>1</v>
      </c>
      <c r="X24" s="219">
        <v>0</v>
      </c>
      <c r="Y24" s="219">
        <v>2</v>
      </c>
      <c r="Z24" s="219">
        <v>2</v>
      </c>
      <c r="AA24" s="219">
        <v>1</v>
      </c>
      <c r="AB24" s="219">
        <v>1</v>
      </c>
      <c r="AC24" s="219">
        <v>5</v>
      </c>
      <c r="AD24" s="219">
        <v>6</v>
      </c>
      <c r="AE24" s="219">
        <v>1</v>
      </c>
      <c r="AF24" s="219">
        <v>4</v>
      </c>
      <c r="AG24" s="219">
        <v>3</v>
      </c>
      <c r="AH24" s="219">
        <v>7</v>
      </c>
      <c r="AI24" s="219">
        <v>1</v>
      </c>
      <c r="AJ24" s="219">
        <v>2</v>
      </c>
      <c r="AK24" s="219">
        <v>1</v>
      </c>
      <c r="AL24" s="219">
        <v>3</v>
      </c>
      <c r="AM24" s="219">
        <v>1</v>
      </c>
      <c r="AN24" s="219">
        <v>2</v>
      </c>
      <c r="AO24" s="219">
        <v>2</v>
      </c>
      <c r="AP24" s="219">
        <v>4</v>
      </c>
      <c r="AQ24" s="219">
        <v>1</v>
      </c>
      <c r="AR24" s="219">
        <v>14</v>
      </c>
      <c r="AS24" s="219">
        <v>13</v>
      </c>
      <c r="AT24" s="219">
        <v>27</v>
      </c>
      <c r="AU24" s="219">
        <v>6</v>
      </c>
      <c r="AV24" s="219">
        <v>0</v>
      </c>
      <c r="AW24" s="219">
        <v>0</v>
      </c>
      <c r="AX24" s="219">
        <v>0</v>
      </c>
      <c r="AY24" s="219">
        <v>0</v>
      </c>
      <c r="AZ24" s="219">
        <v>0</v>
      </c>
      <c r="BA24" s="219">
        <v>0</v>
      </c>
      <c r="BB24" s="219">
        <v>0</v>
      </c>
      <c r="BC24" s="219">
        <v>0</v>
      </c>
      <c r="BD24" s="219">
        <v>0</v>
      </c>
      <c r="BE24" s="219">
        <v>0</v>
      </c>
      <c r="BF24" s="219">
        <v>0</v>
      </c>
      <c r="BG24" s="219">
        <v>0</v>
      </c>
      <c r="BH24" s="219">
        <v>0</v>
      </c>
      <c r="BI24" s="219">
        <v>0</v>
      </c>
      <c r="BJ24" s="219">
        <v>0</v>
      </c>
      <c r="BK24" s="219">
        <v>0</v>
      </c>
      <c r="BL24" s="8">
        <v>20</v>
      </c>
      <c r="BM24" s="8">
        <v>18</v>
      </c>
      <c r="BN24" s="8">
        <v>38</v>
      </c>
      <c r="BO24" s="8">
        <v>9</v>
      </c>
    </row>
    <row r="25" spans="1:67" x14ac:dyDescent="0.35">
      <c r="A25" s="5">
        <v>22</v>
      </c>
      <c r="B25" s="5">
        <v>62020190</v>
      </c>
      <c r="C25" s="4" t="s">
        <v>260</v>
      </c>
      <c r="D25" s="5">
        <v>1</v>
      </c>
      <c r="E25" s="5">
        <v>1</v>
      </c>
      <c r="F25" s="5">
        <v>2</v>
      </c>
      <c r="G25" s="5">
        <v>1</v>
      </c>
      <c r="H25" s="5">
        <v>2</v>
      </c>
      <c r="I25" s="5">
        <v>3</v>
      </c>
      <c r="J25" s="5">
        <v>5</v>
      </c>
      <c r="K25" s="5">
        <v>1</v>
      </c>
      <c r="L25" s="5">
        <v>2</v>
      </c>
      <c r="M25" s="5">
        <v>0</v>
      </c>
      <c r="N25" s="5">
        <v>2</v>
      </c>
      <c r="O25" s="5">
        <v>1</v>
      </c>
      <c r="P25" s="219">
        <v>5</v>
      </c>
      <c r="Q25" s="219">
        <v>4</v>
      </c>
      <c r="R25" s="219">
        <v>9</v>
      </c>
      <c r="S25" s="219">
        <v>3</v>
      </c>
      <c r="T25" s="219">
        <v>3</v>
      </c>
      <c r="U25" s="219">
        <v>2</v>
      </c>
      <c r="V25" s="219">
        <v>5</v>
      </c>
      <c r="W25" s="219">
        <v>1</v>
      </c>
      <c r="X25" s="219">
        <v>1</v>
      </c>
      <c r="Y25" s="219">
        <v>4</v>
      </c>
      <c r="Z25" s="219">
        <v>5</v>
      </c>
      <c r="AA25" s="219">
        <v>1</v>
      </c>
      <c r="AB25" s="219">
        <v>1</v>
      </c>
      <c r="AC25" s="219">
        <v>1</v>
      </c>
      <c r="AD25" s="219">
        <v>2</v>
      </c>
      <c r="AE25" s="219">
        <v>1</v>
      </c>
      <c r="AF25" s="219">
        <v>4</v>
      </c>
      <c r="AG25" s="219">
        <v>3</v>
      </c>
      <c r="AH25" s="219">
        <v>7</v>
      </c>
      <c r="AI25" s="219">
        <v>1</v>
      </c>
      <c r="AJ25" s="219">
        <v>2</v>
      </c>
      <c r="AK25" s="219">
        <v>2</v>
      </c>
      <c r="AL25" s="219">
        <v>4</v>
      </c>
      <c r="AM25" s="219">
        <v>1</v>
      </c>
      <c r="AN25" s="219">
        <v>2</v>
      </c>
      <c r="AO25" s="219">
        <v>4</v>
      </c>
      <c r="AP25" s="219">
        <v>6</v>
      </c>
      <c r="AQ25" s="219">
        <v>1</v>
      </c>
      <c r="AR25" s="219">
        <v>13</v>
      </c>
      <c r="AS25" s="219">
        <v>16</v>
      </c>
      <c r="AT25" s="219">
        <v>29</v>
      </c>
      <c r="AU25" s="219">
        <v>6</v>
      </c>
      <c r="AV25" s="219">
        <v>0</v>
      </c>
      <c r="AW25" s="219">
        <v>0</v>
      </c>
      <c r="AX25" s="219">
        <v>0</v>
      </c>
      <c r="AY25" s="219">
        <v>0</v>
      </c>
      <c r="AZ25" s="219">
        <v>0</v>
      </c>
      <c r="BA25" s="219">
        <v>0</v>
      </c>
      <c r="BB25" s="219">
        <v>0</v>
      </c>
      <c r="BC25" s="219">
        <v>0</v>
      </c>
      <c r="BD25" s="219">
        <v>0</v>
      </c>
      <c r="BE25" s="219">
        <v>0</v>
      </c>
      <c r="BF25" s="219">
        <v>0</v>
      </c>
      <c r="BG25" s="219">
        <v>0</v>
      </c>
      <c r="BH25" s="219">
        <v>0</v>
      </c>
      <c r="BI25" s="219">
        <v>0</v>
      </c>
      <c r="BJ25" s="219">
        <v>0</v>
      </c>
      <c r="BK25" s="219">
        <v>0</v>
      </c>
      <c r="BL25" s="8">
        <v>18</v>
      </c>
      <c r="BM25" s="8">
        <v>20</v>
      </c>
      <c r="BN25" s="8">
        <v>38</v>
      </c>
      <c r="BO25" s="8">
        <v>9</v>
      </c>
    </row>
    <row r="26" spans="1:67" x14ac:dyDescent="0.35">
      <c r="A26" s="5">
        <v>23</v>
      </c>
      <c r="B26" s="5">
        <v>62020192</v>
      </c>
      <c r="C26" s="4" t="s">
        <v>262</v>
      </c>
      <c r="D26" s="5">
        <v>1</v>
      </c>
      <c r="E26" s="5">
        <v>0</v>
      </c>
      <c r="F26" s="5">
        <v>1</v>
      </c>
      <c r="G26" s="5">
        <v>1</v>
      </c>
      <c r="H26" s="5">
        <v>1</v>
      </c>
      <c r="I26" s="5">
        <v>1</v>
      </c>
      <c r="J26" s="5">
        <v>2</v>
      </c>
      <c r="K26" s="5">
        <v>1</v>
      </c>
      <c r="L26" s="5">
        <v>2</v>
      </c>
      <c r="M26" s="5">
        <v>1</v>
      </c>
      <c r="N26" s="5">
        <v>3</v>
      </c>
      <c r="O26" s="5">
        <v>1</v>
      </c>
      <c r="P26" s="219">
        <v>4</v>
      </c>
      <c r="Q26" s="219">
        <v>2</v>
      </c>
      <c r="R26" s="219">
        <v>6</v>
      </c>
      <c r="S26" s="219">
        <v>3</v>
      </c>
      <c r="T26" s="219">
        <v>1</v>
      </c>
      <c r="U26" s="219">
        <v>0</v>
      </c>
      <c r="V26" s="219">
        <v>1</v>
      </c>
      <c r="W26" s="219">
        <v>1</v>
      </c>
      <c r="X26" s="219">
        <v>3</v>
      </c>
      <c r="Y26" s="219">
        <v>0</v>
      </c>
      <c r="Z26" s="219">
        <v>3</v>
      </c>
      <c r="AA26" s="219">
        <v>1</v>
      </c>
      <c r="AB26" s="219">
        <v>3</v>
      </c>
      <c r="AC26" s="219">
        <v>0</v>
      </c>
      <c r="AD26" s="219">
        <v>3</v>
      </c>
      <c r="AE26" s="219">
        <v>1</v>
      </c>
      <c r="AF26" s="219">
        <v>2</v>
      </c>
      <c r="AG26" s="219">
        <v>5</v>
      </c>
      <c r="AH26" s="219">
        <v>7</v>
      </c>
      <c r="AI26" s="219">
        <v>1</v>
      </c>
      <c r="AJ26" s="219">
        <v>3</v>
      </c>
      <c r="AK26" s="219">
        <v>4</v>
      </c>
      <c r="AL26" s="219">
        <v>7</v>
      </c>
      <c r="AM26" s="219">
        <v>1</v>
      </c>
      <c r="AN26" s="219">
        <v>5</v>
      </c>
      <c r="AO26" s="219">
        <v>6</v>
      </c>
      <c r="AP26" s="219">
        <v>11</v>
      </c>
      <c r="AQ26" s="219">
        <v>1</v>
      </c>
      <c r="AR26" s="219">
        <v>17</v>
      </c>
      <c r="AS26" s="219">
        <v>15</v>
      </c>
      <c r="AT26" s="219">
        <v>32</v>
      </c>
      <c r="AU26" s="219">
        <v>6</v>
      </c>
      <c r="AV26" s="219">
        <v>0</v>
      </c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8">
        <v>21</v>
      </c>
      <c r="BM26" s="8">
        <v>17</v>
      </c>
      <c r="BN26" s="8">
        <v>38</v>
      </c>
      <c r="BO26" s="8">
        <v>9</v>
      </c>
    </row>
    <row r="27" spans="1:67" x14ac:dyDescent="0.35">
      <c r="A27" s="5">
        <v>24</v>
      </c>
      <c r="B27" s="5">
        <v>62020014</v>
      </c>
      <c r="C27" s="4" t="s">
        <v>110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3</v>
      </c>
      <c r="J27" s="5">
        <v>3</v>
      </c>
      <c r="K27" s="5">
        <v>1</v>
      </c>
      <c r="L27" s="5">
        <v>2</v>
      </c>
      <c r="M27" s="5">
        <v>3</v>
      </c>
      <c r="N27" s="5">
        <v>5</v>
      </c>
      <c r="O27" s="5">
        <v>1</v>
      </c>
      <c r="P27" s="219">
        <v>2</v>
      </c>
      <c r="Q27" s="219">
        <v>6</v>
      </c>
      <c r="R27" s="219">
        <v>8</v>
      </c>
      <c r="S27" s="219">
        <v>2</v>
      </c>
      <c r="T27" s="219">
        <v>2</v>
      </c>
      <c r="U27" s="219">
        <v>1</v>
      </c>
      <c r="V27" s="219">
        <v>3</v>
      </c>
      <c r="W27" s="219">
        <v>1</v>
      </c>
      <c r="X27" s="219">
        <v>3</v>
      </c>
      <c r="Y27" s="219">
        <v>5</v>
      </c>
      <c r="Z27" s="219">
        <v>8</v>
      </c>
      <c r="AA27" s="219">
        <v>1</v>
      </c>
      <c r="AB27" s="219">
        <v>1</v>
      </c>
      <c r="AC27" s="219">
        <v>1</v>
      </c>
      <c r="AD27" s="219">
        <v>2</v>
      </c>
      <c r="AE27" s="219">
        <v>1</v>
      </c>
      <c r="AF27" s="219">
        <v>2</v>
      </c>
      <c r="AG27" s="219">
        <v>4</v>
      </c>
      <c r="AH27" s="219">
        <v>6</v>
      </c>
      <c r="AI27" s="219">
        <v>1</v>
      </c>
      <c r="AJ27" s="219">
        <v>5</v>
      </c>
      <c r="AK27" s="219">
        <v>6</v>
      </c>
      <c r="AL27" s="219">
        <v>11</v>
      </c>
      <c r="AM27" s="219">
        <v>1</v>
      </c>
      <c r="AN27" s="219">
        <v>1</v>
      </c>
      <c r="AO27" s="219">
        <v>1</v>
      </c>
      <c r="AP27" s="219">
        <v>2</v>
      </c>
      <c r="AQ27" s="219">
        <v>1</v>
      </c>
      <c r="AR27" s="219">
        <v>14</v>
      </c>
      <c r="AS27" s="219">
        <v>18</v>
      </c>
      <c r="AT27" s="219">
        <v>32</v>
      </c>
      <c r="AU27" s="219">
        <v>6</v>
      </c>
      <c r="AV27" s="219">
        <v>0</v>
      </c>
      <c r="AW27" s="219">
        <v>0</v>
      </c>
      <c r="AX27" s="219">
        <v>0</v>
      </c>
      <c r="AY27" s="219">
        <v>0</v>
      </c>
      <c r="AZ27" s="219">
        <v>0</v>
      </c>
      <c r="BA27" s="219">
        <v>0</v>
      </c>
      <c r="BB27" s="219">
        <v>0</v>
      </c>
      <c r="BC27" s="219">
        <v>0</v>
      </c>
      <c r="BD27" s="219">
        <v>0</v>
      </c>
      <c r="BE27" s="219">
        <v>0</v>
      </c>
      <c r="BF27" s="219">
        <v>0</v>
      </c>
      <c r="BG27" s="219">
        <v>0</v>
      </c>
      <c r="BH27" s="219">
        <v>0</v>
      </c>
      <c r="BI27" s="219">
        <v>0</v>
      </c>
      <c r="BJ27" s="219">
        <v>0</v>
      </c>
      <c r="BK27" s="219">
        <v>0</v>
      </c>
      <c r="BL27" s="8">
        <v>16</v>
      </c>
      <c r="BM27" s="8">
        <v>24</v>
      </c>
      <c r="BN27" s="8">
        <v>40</v>
      </c>
      <c r="BO27" s="8">
        <v>8</v>
      </c>
    </row>
    <row r="28" spans="1:67" x14ac:dyDescent="0.35">
      <c r="A28" s="5">
        <v>25</v>
      </c>
      <c r="B28" s="5">
        <v>62020075</v>
      </c>
      <c r="C28" s="4" t="s">
        <v>164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5">
        <v>2</v>
      </c>
      <c r="J28" s="5">
        <v>3</v>
      </c>
      <c r="K28" s="5">
        <v>1</v>
      </c>
      <c r="L28" s="5">
        <v>1</v>
      </c>
      <c r="M28" s="5">
        <v>2</v>
      </c>
      <c r="N28" s="5">
        <v>3</v>
      </c>
      <c r="O28" s="5">
        <v>1</v>
      </c>
      <c r="P28" s="219">
        <v>2</v>
      </c>
      <c r="Q28" s="219">
        <v>4</v>
      </c>
      <c r="R28" s="219">
        <v>6</v>
      </c>
      <c r="S28" s="219">
        <v>2</v>
      </c>
      <c r="T28" s="219">
        <v>2</v>
      </c>
      <c r="U28" s="219">
        <v>0</v>
      </c>
      <c r="V28" s="219">
        <v>2</v>
      </c>
      <c r="W28" s="219">
        <v>1</v>
      </c>
      <c r="X28" s="219">
        <v>5</v>
      </c>
      <c r="Y28" s="219">
        <v>1</v>
      </c>
      <c r="Z28" s="219">
        <v>6</v>
      </c>
      <c r="AA28" s="219">
        <v>1</v>
      </c>
      <c r="AB28" s="219">
        <v>1</v>
      </c>
      <c r="AC28" s="219">
        <v>6</v>
      </c>
      <c r="AD28" s="219">
        <v>7</v>
      </c>
      <c r="AE28" s="219">
        <v>1</v>
      </c>
      <c r="AF28" s="219">
        <v>2</v>
      </c>
      <c r="AG28" s="219">
        <v>2</v>
      </c>
      <c r="AH28" s="219">
        <v>4</v>
      </c>
      <c r="AI28" s="219">
        <v>1</v>
      </c>
      <c r="AJ28" s="219">
        <v>5</v>
      </c>
      <c r="AK28" s="219">
        <v>1</v>
      </c>
      <c r="AL28" s="219">
        <v>6</v>
      </c>
      <c r="AM28" s="219">
        <v>1</v>
      </c>
      <c r="AN28" s="219">
        <v>4</v>
      </c>
      <c r="AO28" s="219">
        <v>6</v>
      </c>
      <c r="AP28" s="219">
        <v>10</v>
      </c>
      <c r="AQ28" s="219">
        <v>1</v>
      </c>
      <c r="AR28" s="219">
        <v>19</v>
      </c>
      <c r="AS28" s="219">
        <v>16</v>
      </c>
      <c r="AT28" s="219">
        <v>35</v>
      </c>
      <c r="AU28" s="219">
        <v>6</v>
      </c>
      <c r="AV28" s="219">
        <v>0</v>
      </c>
      <c r="AW28" s="219">
        <v>0</v>
      </c>
      <c r="AX28" s="219">
        <v>0</v>
      </c>
      <c r="AY28" s="219">
        <v>0</v>
      </c>
      <c r="AZ28" s="219">
        <v>0</v>
      </c>
      <c r="BA28" s="219">
        <v>0</v>
      </c>
      <c r="BB28" s="219">
        <v>0</v>
      </c>
      <c r="BC28" s="219">
        <v>0</v>
      </c>
      <c r="BD28" s="219">
        <v>0</v>
      </c>
      <c r="BE28" s="219">
        <v>0</v>
      </c>
      <c r="BF28" s="219">
        <v>0</v>
      </c>
      <c r="BG28" s="219">
        <v>0</v>
      </c>
      <c r="BH28" s="219">
        <v>0</v>
      </c>
      <c r="BI28" s="219">
        <v>0</v>
      </c>
      <c r="BJ28" s="219">
        <v>0</v>
      </c>
      <c r="BK28" s="219">
        <v>0</v>
      </c>
      <c r="BL28" s="8">
        <v>21</v>
      </c>
      <c r="BM28" s="8">
        <v>20</v>
      </c>
      <c r="BN28" s="8">
        <v>41</v>
      </c>
      <c r="BO28" s="8">
        <v>8</v>
      </c>
    </row>
    <row r="29" spans="1:67" x14ac:dyDescent="0.35">
      <c r="A29" s="5">
        <v>26</v>
      </c>
      <c r="B29" s="5">
        <v>62020086</v>
      </c>
      <c r="C29" s="4" t="s">
        <v>173</v>
      </c>
      <c r="D29" s="5">
        <v>0</v>
      </c>
      <c r="E29" s="5">
        <v>0</v>
      </c>
      <c r="F29" s="5">
        <v>0</v>
      </c>
      <c r="G29" s="5">
        <v>0</v>
      </c>
      <c r="H29" s="5">
        <v>1</v>
      </c>
      <c r="I29" s="5">
        <v>1</v>
      </c>
      <c r="J29" s="5">
        <v>2</v>
      </c>
      <c r="K29" s="5">
        <v>1</v>
      </c>
      <c r="L29" s="5">
        <v>5</v>
      </c>
      <c r="M29" s="5">
        <v>3</v>
      </c>
      <c r="N29" s="5">
        <v>8</v>
      </c>
      <c r="O29" s="5">
        <v>1</v>
      </c>
      <c r="P29" s="219">
        <v>6</v>
      </c>
      <c r="Q29" s="219">
        <v>4</v>
      </c>
      <c r="R29" s="219">
        <v>10</v>
      </c>
      <c r="S29" s="219">
        <v>2</v>
      </c>
      <c r="T29" s="219">
        <v>1</v>
      </c>
      <c r="U29" s="219">
        <v>0</v>
      </c>
      <c r="V29" s="219">
        <v>1</v>
      </c>
      <c r="W29" s="219">
        <v>1</v>
      </c>
      <c r="X29" s="219">
        <v>7</v>
      </c>
      <c r="Y29" s="219">
        <v>0</v>
      </c>
      <c r="Z29" s="219">
        <v>7</v>
      </c>
      <c r="AA29" s="219">
        <v>1</v>
      </c>
      <c r="AB29" s="219">
        <v>4</v>
      </c>
      <c r="AC29" s="219">
        <v>1</v>
      </c>
      <c r="AD29" s="219">
        <v>5</v>
      </c>
      <c r="AE29" s="219">
        <v>1</v>
      </c>
      <c r="AF29" s="219">
        <v>1</v>
      </c>
      <c r="AG29" s="219">
        <v>3</v>
      </c>
      <c r="AH29" s="219">
        <v>4</v>
      </c>
      <c r="AI29" s="219">
        <v>1</v>
      </c>
      <c r="AJ29" s="219">
        <v>4</v>
      </c>
      <c r="AK29" s="219">
        <v>3</v>
      </c>
      <c r="AL29" s="219">
        <v>7</v>
      </c>
      <c r="AM29" s="219">
        <v>1</v>
      </c>
      <c r="AN29" s="219">
        <v>5</v>
      </c>
      <c r="AO29" s="219">
        <v>2</v>
      </c>
      <c r="AP29" s="219">
        <v>7</v>
      </c>
      <c r="AQ29" s="219">
        <v>1</v>
      </c>
      <c r="AR29" s="219">
        <v>22</v>
      </c>
      <c r="AS29" s="219">
        <v>9</v>
      </c>
      <c r="AT29" s="219">
        <v>31</v>
      </c>
      <c r="AU29" s="219">
        <v>6</v>
      </c>
      <c r="AV29" s="219">
        <v>0</v>
      </c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8">
        <v>28</v>
      </c>
      <c r="BM29" s="8">
        <v>13</v>
      </c>
      <c r="BN29" s="8">
        <v>41</v>
      </c>
      <c r="BO29" s="8">
        <v>8</v>
      </c>
    </row>
    <row r="30" spans="1:67" x14ac:dyDescent="0.35">
      <c r="A30" s="5">
        <v>27</v>
      </c>
      <c r="B30" s="5">
        <v>62020036</v>
      </c>
      <c r="C30" s="4" t="s">
        <v>131</v>
      </c>
      <c r="D30" s="5">
        <v>0</v>
      </c>
      <c r="E30" s="5">
        <v>0</v>
      </c>
      <c r="F30" s="5">
        <v>0</v>
      </c>
      <c r="G30" s="5">
        <v>0</v>
      </c>
      <c r="H30" s="5">
        <v>1</v>
      </c>
      <c r="I30" s="5">
        <v>1</v>
      </c>
      <c r="J30" s="5">
        <v>2</v>
      </c>
      <c r="K30" s="5">
        <v>1</v>
      </c>
      <c r="L30" s="5">
        <v>1</v>
      </c>
      <c r="M30" s="5">
        <v>3</v>
      </c>
      <c r="N30" s="5">
        <v>4</v>
      </c>
      <c r="O30" s="5">
        <v>1</v>
      </c>
      <c r="P30" s="219">
        <v>2</v>
      </c>
      <c r="Q30" s="219">
        <v>4</v>
      </c>
      <c r="R30" s="219">
        <v>6</v>
      </c>
      <c r="S30" s="219">
        <v>2</v>
      </c>
      <c r="T30" s="219">
        <v>3</v>
      </c>
      <c r="U30" s="219">
        <v>2</v>
      </c>
      <c r="V30" s="219">
        <v>5</v>
      </c>
      <c r="W30" s="219">
        <v>1</v>
      </c>
      <c r="X30" s="219">
        <v>4</v>
      </c>
      <c r="Y30" s="219">
        <v>6</v>
      </c>
      <c r="Z30" s="219">
        <v>10</v>
      </c>
      <c r="AA30" s="219">
        <v>1</v>
      </c>
      <c r="AB30" s="219">
        <v>1</v>
      </c>
      <c r="AC30" s="219">
        <v>2</v>
      </c>
      <c r="AD30" s="219">
        <v>3</v>
      </c>
      <c r="AE30" s="219">
        <v>1</v>
      </c>
      <c r="AF30" s="219">
        <v>2</v>
      </c>
      <c r="AG30" s="219">
        <v>1</v>
      </c>
      <c r="AH30" s="219">
        <v>3</v>
      </c>
      <c r="AI30" s="219">
        <v>1</v>
      </c>
      <c r="AJ30" s="219">
        <v>4</v>
      </c>
      <c r="AK30" s="219">
        <v>2</v>
      </c>
      <c r="AL30" s="219">
        <v>6</v>
      </c>
      <c r="AM30" s="219">
        <v>1</v>
      </c>
      <c r="AN30" s="219">
        <v>2</v>
      </c>
      <c r="AO30" s="219">
        <v>8</v>
      </c>
      <c r="AP30" s="219">
        <v>10</v>
      </c>
      <c r="AQ30" s="219">
        <v>1</v>
      </c>
      <c r="AR30" s="219">
        <v>16</v>
      </c>
      <c r="AS30" s="219">
        <v>21</v>
      </c>
      <c r="AT30" s="219">
        <v>37</v>
      </c>
      <c r="AU30" s="219">
        <v>6</v>
      </c>
      <c r="AV30" s="219">
        <v>0</v>
      </c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8">
        <v>18</v>
      </c>
      <c r="BM30" s="8">
        <v>25</v>
      </c>
      <c r="BN30" s="8">
        <v>43</v>
      </c>
      <c r="BO30" s="8">
        <v>8</v>
      </c>
    </row>
    <row r="31" spans="1:67" x14ac:dyDescent="0.35">
      <c r="A31" s="5">
        <v>28</v>
      </c>
      <c r="B31" s="5">
        <v>62020068</v>
      </c>
      <c r="C31" s="4" t="s">
        <v>158</v>
      </c>
      <c r="D31" s="5">
        <v>0</v>
      </c>
      <c r="E31" s="5">
        <v>0</v>
      </c>
      <c r="F31" s="5">
        <v>0</v>
      </c>
      <c r="G31" s="5">
        <v>0</v>
      </c>
      <c r="H31" s="5">
        <v>1</v>
      </c>
      <c r="I31" s="5">
        <v>0</v>
      </c>
      <c r="J31" s="5">
        <v>1</v>
      </c>
      <c r="K31" s="5">
        <v>1</v>
      </c>
      <c r="L31" s="5">
        <v>1</v>
      </c>
      <c r="M31" s="5">
        <v>2</v>
      </c>
      <c r="N31" s="5">
        <v>3</v>
      </c>
      <c r="O31" s="5">
        <v>1</v>
      </c>
      <c r="P31" s="219">
        <v>2</v>
      </c>
      <c r="Q31" s="219">
        <v>2</v>
      </c>
      <c r="R31" s="219">
        <v>4</v>
      </c>
      <c r="S31" s="219">
        <v>2</v>
      </c>
      <c r="T31" s="219">
        <v>5</v>
      </c>
      <c r="U31" s="219">
        <v>3</v>
      </c>
      <c r="V31" s="219">
        <v>8</v>
      </c>
      <c r="W31" s="219">
        <v>1</v>
      </c>
      <c r="X31" s="219">
        <v>6</v>
      </c>
      <c r="Y31" s="219">
        <v>4</v>
      </c>
      <c r="Z31" s="219">
        <v>10</v>
      </c>
      <c r="AA31" s="219">
        <v>1</v>
      </c>
      <c r="AB31" s="219">
        <v>3</v>
      </c>
      <c r="AC31" s="219">
        <v>2</v>
      </c>
      <c r="AD31" s="219">
        <v>5</v>
      </c>
      <c r="AE31" s="219">
        <v>1</v>
      </c>
      <c r="AF31" s="219">
        <v>4</v>
      </c>
      <c r="AG31" s="219">
        <v>1</v>
      </c>
      <c r="AH31" s="219">
        <v>5</v>
      </c>
      <c r="AI31" s="219">
        <v>1</v>
      </c>
      <c r="AJ31" s="219">
        <v>4</v>
      </c>
      <c r="AK31" s="219">
        <v>2</v>
      </c>
      <c r="AL31" s="219">
        <v>6</v>
      </c>
      <c r="AM31" s="219">
        <v>1</v>
      </c>
      <c r="AN31" s="219">
        <v>3</v>
      </c>
      <c r="AO31" s="219">
        <v>2</v>
      </c>
      <c r="AP31" s="219">
        <v>5</v>
      </c>
      <c r="AQ31" s="219">
        <v>1</v>
      </c>
      <c r="AR31" s="219">
        <v>25</v>
      </c>
      <c r="AS31" s="219">
        <v>14</v>
      </c>
      <c r="AT31" s="219">
        <v>39</v>
      </c>
      <c r="AU31" s="219">
        <v>6</v>
      </c>
      <c r="AV31" s="219">
        <v>0</v>
      </c>
      <c r="AW31" s="219">
        <v>0</v>
      </c>
      <c r="AX31" s="219">
        <v>0</v>
      </c>
      <c r="AY31" s="219">
        <v>0</v>
      </c>
      <c r="AZ31" s="219">
        <v>0</v>
      </c>
      <c r="BA31" s="219">
        <v>0</v>
      </c>
      <c r="BB31" s="219">
        <v>0</v>
      </c>
      <c r="BC31" s="219">
        <v>0</v>
      </c>
      <c r="BD31" s="219">
        <v>0</v>
      </c>
      <c r="BE31" s="219">
        <v>0</v>
      </c>
      <c r="BF31" s="219">
        <v>0</v>
      </c>
      <c r="BG31" s="219">
        <v>0</v>
      </c>
      <c r="BH31" s="219">
        <v>0</v>
      </c>
      <c r="BI31" s="219">
        <v>0</v>
      </c>
      <c r="BJ31" s="219">
        <v>0</v>
      </c>
      <c r="BK31" s="219">
        <v>0</v>
      </c>
      <c r="BL31" s="8">
        <v>27</v>
      </c>
      <c r="BM31" s="8">
        <v>16</v>
      </c>
      <c r="BN31" s="8">
        <v>43</v>
      </c>
      <c r="BO31" s="8">
        <v>8</v>
      </c>
    </row>
    <row r="32" spans="1:67" x14ac:dyDescent="0.35">
      <c r="A32" s="5">
        <v>29</v>
      </c>
      <c r="B32" s="5">
        <v>62020191</v>
      </c>
      <c r="C32" s="4" t="s">
        <v>261</v>
      </c>
      <c r="D32" s="5">
        <v>2</v>
      </c>
      <c r="E32" s="5">
        <v>4</v>
      </c>
      <c r="F32" s="5">
        <v>6</v>
      </c>
      <c r="G32" s="5">
        <v>1</v>
      </c>
      <c r="H32" s="5">
        <v>2</v>
      </c>
      <c r="I32" s="5">
        <v>0</v>
      </c>
      <c r="J32" s="5">
        <v>2</v>
      </c>
      <c r="K32" s="5">
        <v>1</v>
      </c>
      <c r="L32" s="5">
        <v>3</v>
      </c>
      <c r="M32" s="5">
        <v>3</v>
      </c>
      <c r="N32" s="5">
        <v>6</v>
      </c>
      <c r="O32" s="5">
        <v>1</v>
      </c>
      <c r="P32" s="219">
        <v>7</v>
      </c>
      <c r="Q32" s="219">
        <v>7</v>
      </c>
      <c r="R32" s="219">
        <v>14</v>
      </c>
      <c r="S32" s="219">
        <v>3</v>
      </c>
      <c r="T32" s="219">
        <v>1</v>
      </c>
      <c r="U32" s="219">
        <v>3</v>
      </c>
      <c r="V32" s="219">
        <v>4</v>
      </c>
      <c r="W32" s="219">
        <v>1</v>
      </c>
      <c r="X32" s="219">
        <v>5</v>
      </c>
      <c r="Y32" s="219">
        <v>1</v>
      </c>
      <c r="Z32" s="219">
        <v>6</v>
      </c>
      <c r="AA32" s="219">
        <v>1</v>
      </c>
      <c r="AB32" s="219">
        <v>3</v>
      </c>
      <c r="AC32" s="219">
        <v>2</v>
      </c>
      <c r="AD32" s="219">
        <v>5</v>
      </c>
      <c r="AE32" s="219">
        <v>1</v>
      </c>
      <c r="AF32" s="219">
        <v>2</v>
      </c>
      <c r="AG32" s="219">
        <v>3</v>
      </c>
      <c r="AH32" s="219">
        <v>5</v>
      </c>
      <c r="AI32" s="219">
        <v>1</v>
      </c>
      <c r="AJ32" s="219">
        <v>2</v>
      </c>
      <c r="AK32" s="219">
        <v>4</v>
      </c>
      <c r="AL32" s="219">
        <v>6</v>
      </c>
      <c r="AM32" s="219">
        <v>1</v>
      </c>
      <c r="AN32" s="219">
        <v>2</v>
      </c>
      <c r="AO32" s="219">
        <v>1</v>
      </c>
      <c r="AP32" s="219">
        <v>3</v>
      </c>
      <c r="AQ32" s="219">
        <v>1</v>
      </c>
      <c r="AR32" s="219">
        <v>15</v>
      </c>
      <c r="AS32" s="219">
        <v>14</v>
      </c>
      <c r="AT32" s="219">
        <v>29</v>
      </c>
      <c r="AU32" s="219">
        <v>6</v>
      </c>
      <c r="AV32" s="219">
        <v>0</v>
      </c>
      <c r="AW32" s="219">
        <v>0</v>
      </c>
      <c r="AX32" s="219">
        <v>0</v>
      </c>
      <c r="AY32" s="219">
        <v>0</v>
      </c>
      <c r="AZ32" s="219">
        <v>0</v>
      </c>
      <c r="BA32" s="219">
        <v>0</v>
      </c>
      <c r="BB32" s="219">
        <v>0</v>
      </c>
      <c r="BC32" s="219">
        <v>0</v>
      </c>
      <c r="BD32" s="219">
        <v>0</v>
      </c>
      <c r="BE32" s="219">
        <v>0</v>
      </c>
      <c r="BF32" s="219">
        <v>0</v>
      </c>
      <c r="BG32" s="219">
        <v>0</v>
      </c>
      <c r="BH32" s="219">
        <v>0</v>
      </c>
      <c r="BI32" s="219">
        <v>0</v>
      </c>
      <c r="BJ32" s="219">
        <v>0</v>
      </c>
      <c r="BK32" s="219">
        <v>0</v>
      </c>
      <c r="BL32" s="8">
        <v>22</v>
      </c>
      <c r="BM32" s="8">
        <v>21</v>
      </c>
      <c r="BN32" s="8">
        <v>43</v>
      </c>
      <c r="BO32" s="8">
        <v>9</v>
      </c>
    </row>
    <row r="33" spans="1:67" x14ac:dyDescent="0.35">
      <c r="A33" s="5">
        <v>30</v>
      </c>
      <c r="B33" s="5">
        <v>62020038</v>
      </c>
      <c r="C33" s="4" t="s">
        <v>133</v>
      </c>
      <c r="D33" s="5">
        <v>0</v>
      </c>
      <c r="E33" s="5">
        <v>0</v>
      </c>
      <c r="F33" s="5">
        <v>0</v>
      </c>
      <c r="G33" s="5">
        <v>0</v>
      </c>
      <c r="H33" s="5">
        <v>2</v>
      </c>
      <c r="I33" s="5">
        <v>0</v>
      </c>
      <c r="J33" s="5">
        <v>2</v>
      </c>
      <c r="K33" s="5">
        <v>1</v>
      </c>
      <c r="L33" s="5">
        <v>5</v>
      </c>
      <c r="M33" s="5">
        <v>1</v>
      </c>
      <c r="N33" s="5">
        <v>6</v>
      </c>
      <c r="O33" s="5">
        <v>1</v>
      </c>
      <c r="P33" s="219">
        <v>7</v>
      </c>
      <c r="Q33" s="219">
        <v>1</v>
      </c>
      <c r="R33" s="219">
        <v>8</v>
      </c>
      <c r="S33" s="219">
        <v>2</v>
      </c>
      <c r="T33" s="219">
        <v>1</v>
      </c>
      <c r="U33" s="219">
        <v>3</v>
      </c>
      <c r="V33" s="219">
        <v>4</v>
      </c>
      <c r="W33" s="219">
        <v>1</v>
      </c>
      <c r="X33" s="219">
        <v>1</v>
      </c>
      <c r="Y33" s="219">
        <v>1</v>
      </c>
      <c r="Z33" s="219">
        <v>2</v>
      </c>
      <c r="AA33" s="219">
        <v>1</v>
      </c>
      <c r="AB33" s="219">
        <v>3</v>
      </c>
      <c r="AC33" s="219">
        <v>4</v>
      </c>
      <c r="AD33" s="219">
        <v>7</v>
      </c>
      <c r="AE33" s="219">
        <v>1</v>
      </c>
      <c r="AF33" s="219">
        <v>5</v>
      </c>
      <c r="AG33" s="219">
        <v>3</v>
      </c>
      <c r="AH33" s="219">
        <v>8</v>
      </c>
      <c r="AI33" s="219">
        <v>1</v>
      </c>
      <c r="AJ33" s="219">
        <v>5</v>
      </c>
      <c r="AK33" s="219">
        <v>0</v>
      </c>
      <c r="AL33" s="219">
        <v>5</v>
      </c>
      <c r="AM33" s="219">
        <v>1</v>
      </c>
      <c r="AN33" s="219">
        <v>5</v>
      </c>
      <c r="AO33" s="219">
        <v>5</v>
      </c>
      <c r="AP33" s="219">
        <v>10</v>
      </c>
      <c r="AQ33" s="219">
        <v>1</v>
      </c>
      <c r="AR33" s="219">
        <v>20</v>
      </c>
      <c r="AS33" s="219">
        <v>16</v>
      </c>
      <c r="AT33" s="219">
        <v>36</v>
      </c>
      <c r="AU33" s="219">
        <v>6</v>
      </c>
      <c r="AV33" s="219">
        <v>0</v>
      </c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8">
        <v>27</v>
      </c>
      <c r="BM33" s="8">
        <v>17</v>
      </c>
      <c r="BN33" s="8">
        <v>44</v>
      </c>
      <c r="BO33" s="8">
        <v>8</v>
      </c>
    </row>
    <row r="34" spans="1:67" x14ac:dyDescent="0.35">
      <c r="A34" s="5">
        <v>31</v>
      </c>
      <c r="B34" s="5">
        <v>62020130</v>
      </c>
      <c r="C34" s="4" t="s">
        <v>208</v>
      </c>
      <c r="D34" s="5">
        <v>0</v>
      </c>
      <c r="E34" s="5">
        <v>0</v>
      </c>
      <c r="F34" s="5">
        <v>0</v>
      </c>
      <c r="G34" s="5">
        <v>0</v>
      </c>
      <c r="H34" s="5">
        <v>6</v>
      </c>
      <c r="I34" s="5">
        <v>2</v>
      </c>
      <c r="J34" s="5">
        <v>8</v>
      </c>
      <c r="K34" s="5">
        <v>1</v>
      </c>
      <c r="L34" s="5">
        <v>4</v>
      </c>
      <c r="M34" s="5">
        <v>2</v>
      </c>
      <c r="N34" s="5">
        <v>6</v>
      </c>
      <c r="O34" s="5">
        <v>1</v>
      </c>
      <c r="P34" s="219">
        <v>10</v>
      </c>
      <c r="Q34" s="219">
        <v>4</v>
      </c>
      <c r="R34" s="219">
        <v>14</v>
      </c>
      <c r="S34" s="219">
        <v>2</v>
      </c>
      <c r="T34" s="219">
        <v>1</v>
      </c>
      <c r="U34" s="219">
        <v>3</v>
      </c>
      <c r="V34" s="219">
        <v>4</v>
      </c>
      <c r="W34" s="219">
        <v>1</v>
      </c>
      <c r="X34" s="219">
        <v>3</v>
      </c>
      <c r="Y34" s="219">
        <v>2</v>
      </c>
      <c r="Z34" s="219">
        <v>5</v>
      </c>
      <c r="AA34" s="219">
        <v>1</v>
      </c>
      <c r="AB34" s="219">
        <v>2</v>
      </c>
      <c r="AC34" s="219">
        <v>2</v>
      </c>
      <c r="AD34" s="219">
        <v>4</v>
      </c>
      <c r="AE34" s="219">
        <v>1</v>
      </c>
      <c r="AF34" s="219">
        <v>5</v>
      </c>
      <c r="AG34" s="219">
        <v>0</v>
      </c>
      <c r="AH34" s="219">
        <v>5</v>
      </c>
      <c r="AI34" s="219">
        <v>1</v>
      </c>
      <c r="AJ34" s="219">
        <v>5</v>
      </c>
      <c r="AK34" s="219">
        <v>3</v>
      </c>
      <c r="AL34" s="219">
        <v>8</v>
      </c>
      <c r="AM34" s="219">
        <v>1</v>
      </c>
      <c r="AN34" s="219">
        <v>1</v>
      </c>
      <c r="AO34" s="219">
        <v>4</v>
      </c>
      <c r="AP34" s="219">
        <v>5</v>
      </c>
      <c r="AQ34" s="219">
        <v>1</v>
      </c>
      <c r="AR34" s="219">
        <v>17</v>
      </c>
      <c r="AS34" s="219">
        <v>14</v>
      </c>
      <c r="AT34" s="219">
        <v>31</v>
      </c>
      <c r="AU34" s="219">
        <v>6</v>
      </c>
      <c r="AV34" s="219">
        <v>0</v>
      </c>
      <c r="AW34" s="219">
        <v>0</v>
      </c>
      <c r="AX34" s="219">
        <v>0</v>
      </c>
      <c r="AY34" s="219">
        <v>0</v>
      </c>
      <c r="AZ34" s="219">
        <v>0</v>
      </c>
      <c r="BA34" s="219">
        <v>0</v>
      </c>
      <c r="BB34" s="219">
        <v>0</v>
      </c>
      <c r="BC34" s="219">
        <v>0</v>
      </c>
      <c r="BD34" s="219">
        <v>0</v>
      </c>
      <c r="BE34" s="219">
        <v>0</v>
      </c>
      <c r="BF34" s="219">
        <v>0</v>
      </c>
      <c r="BG34" s="219">
        <v>0</v>
      </c>
      <c r="BH34" s="219">
        <v>0</v>
      </c>
      <c r="BI34" s="219">
        <v>0</v>
      </c>
      <c r="BJ34" s="219">
        <v>0</v>
      </c>
      <c r="BK34" s="219">
        <v>0</v>
      </c>
      <c r="BL34" s="8">
        <v>27</v>
      </c>
      <c r="BM34" s="8">
        <v>18</v>
      </c>
      <c r="BN34" s="8">
        <v>45</v>
      </c>
      <c r="BO34" s="8">
        <v>8</v>
      </c>
    </row>
    <row r="35" spans="1:67" x14ac:dyDescent="0.35">
      <c r="A35" s="5">
        <v>32</v>
      </c>
      <c r="B35" s="5">
        <v>62020137</v>
      </c>
      <c r="C35" s="4" t="s">
        <v>213</v>
      </c>
      <c r="D35" s="5">
        <v>0</v>
      </c>
      <c r="E35" s="5">
        <v>0</v>
      </c>
      <c r="F35" s="5">
        <v>0</v>
      </c>
      <c r="G35" s="5">
        <v>0</v>
      </c>
      <c r="H35" s="5">
        <v>3</v>
      </c>
      <c r="I35" s="5">
        <v>4</v>
      </c>
      <c r="J35" s="5">
        <v>7</v>
      </c>
      <c r="K35" s="5">
        <v>1</v>
      </c>
      <c r="L35" s="5">
        <v>2</v>
      </c>
      <c r="M35" s="5">
        <v>0</v>
      </c>
      <c r="N35" s="5">
        <v>2</v>
      </c>
      <c r="O35" s="5">
        <v>1</v>
      </c>
      <c r="P35" s="219">
        <v>5</v>
      </c>
      <c r="Q35" s="219">
        <v>4</v>
      </c>
      <c r="R35" s="219">
        <v>9</v>
      </c>
      <c r="S35" s="219">
        <v>2</v>
      </c>
      <c r="T35" s="219">
        <v>0</v>
      </c>
      <c r="U35" s="219">
        <v>1</v>
      </c>
      <c r="V35" s="219">
        <v>1</v>
      </c>
      <c r="W35" s="219">
        <v>1</v>
      </c>
      <c r="X35" s="219">
        <v>1</v>
      </c>
      <c r="Y35" s="219">
        <v>1</v>
      </c>
      <c r="Z35" s="219">
        <v>2</v>
      </c>
      <c r="AA35" s="219">
        <v>1</v>
      </c>
      <c r="AB35" s="219">
        <v>4</v>
      </c>
      <c r="AC35" s="219">
        <v>2</v>
      </c>
      <c r="AD35" s="219">
        <v>6</v>
      </c>
      <c r="AE35" s="219">
        <v>1</v>
      </c>
      <c r="AF35" s="219">
        <v>2</v>
      </c>
      <c r="AG35" s="219">
        <v>4</v>
      </c>
      <c r="AH35" s="219">
        <v>6</v>
      </c>
      <c r="AI35" s="219">
        <v>1</v>
      </c>
      <c r="AJ35" s="219">
        <v>7</v>
      </c>
      <c r="AK35" s="219">
        <v>3</v>
      </c>
      <c r="AL35" s="219">
        <v>10</v>
      </c>
      <c r="AM35" s="219">
        <v>1</v>
      </c>
      <c r="AN35" s="219">
        <v>4</v>
      </c>
      <c r="AO35" s="219">
        <v>7</v>
      </c>
      <c r="AP35" s="219">
        <v>11</v>
      </c>
      <c r="AQ35" s="219">
        <v>1</v>
      </c>
      <c r="AR35" s="219">
        <v>18</v>
      </c>
      <c r="AS35" s="219">
        <v>18</v>
      </c>
      <c r="AT35" s="219">
        <v>36</v>
      </c>
      <c r="AU35" s="219">
        <v>6</v>
      </c>
      <c r="AV35" s="219">
        <v>0</v>
      </c>
      <c r="AW35" s="219">
        <v>0</v>
      </c>
      <c r="AX35" s="219">
        <v>0</v>
      </c>
      <c r="AY35" s="219">
        <v>0</v>
      </c>
      <c r="AZ35" s="219">
        <v>0</v>
      </c>
      <c r="BA35" s="219">
        <v>0</v>
      </c>
      <c r="BB35" s="219">
        <v>0</v>
      </c>
      <c r="BC35" s="219">
        <v>0</v>
      </c>
      <c r="BD35" s="219">
        <v>0</v>
      </c>
      <c r="BE35" s="219">
        <v>0</v>
      </c>
      <c r="BF35" s="219">
        <v>0</v>
      </c>
      <c r="BG35" s="219">
        <v>0</v>
      </c>
      <c r="BH35" s="219">
        <v>0</v>
      </c>
      <c r="BI35" s="219">
        <v>0</v>
      </c>
      <c r="BJ35" s="219">
        <v>0</v>
      </c>
      <c r="BK35" s="219">
        <v>0</v>
      </c>
      <c r="BL35" s="8">
        <v>23</v>
      </c>
      <c r="BM35" s="8">
        <v>22</v>
      </c>
      <c r="BN35" s="8">
        <v>45</v>
      </c>
      <c r="BO35" s="8">
        <v>8</v>
      </c>
    </row>
    <row r="36" spans="1:67" x14ac:dyDescent="0.35">
      <c r="A36" s="5">
        <v>33</v>
      </c>
      <c r="B36" s="5">
        <v>62020152</v>
      </c>
      <c r="C36" s="4" t="s">
        <v>225</v>
      </c>
      <c r="D36" s="5">
        <v>4</v>
      </c>
      <c r="E36" s="5">
        <v>1</v>
      </c>
      <c r="F36" s="5">
        <v>5</v>
      </c>
      <c r="G36" s="5">
        <v>1</v>
      </c>
      <c r="H36" s="5">
        <v>3</v>
      </c>
      <c r="I36" s="5">
        <v>1</v>
      </c>
      <c r="J36" s="5">
        <v>4</v>
      </c>
      <c r="K36" s="5">
        <v>1</v>
      </c>
      <c r="L36" s="5">
        <v>1</v>
      </c>
      <c r="M36" s="5">
        <v>0</v>
      </c>
      <c r="N36" s="5">
        <v>1</v>
      </c>
      <c r="O36" s="5">
        <v>1</v>
      </c>
      <c r="P36" s="219">
        <v>8</v>
      </c>
      <c r="Q36" s="219">
        <v>2</v>
      </c>
      <c r="R36" s="219">
        <v>10</v>
      </c>
      <c r="S36" s="219">
        <v>3</v>
      </c>
      <c r="T36" s="219">
        <v>4</v>
      </c>
      <c r="U36" s="219">
        <v>5</v>
      </c>
      <c r="V36" s="219">
        <v>9</v>
      </c>
      <c r="W36" s="219">
        <v>1</v>
      </c>
      <c r="X36" s="219">
        <v>6</v>
      </c>
      <c r="Y36" s="219">
        <v>0</v>
      </c>
      <c r="Z36" s="219">
        <v>6</v>
      </c>
      <c r="AA36" s="219">
        <v>1</v>
      </c>
      <c r="AB36" s="219">
        <v>2</v>
      </c>
      <c r="AC36" s="219">
        <v>1</v>
      </c>
      <c r="AD36" s="219">
        <v>3</v>
      </c>
      <c r="AE36" s="219">
        <v>1</v>
      </c>
      <c r="AF36" s="219">
        <v>1</v>
      </c>
      <c r="AG36" s="219">
        <v>3</v>
      </c>
      <c r="AH36" s="219">
        <v>4</v>
      </c>
      <c r="AI36" s="219">
        <v>1</v>
      </c>
      <c r="AJ36" s="219">
        <v>6</v>
      </c>
      <c r="AK36" s="219">
        <v>3</v>
      </c>
      <c r="AL36" s="219">
        <v>9</v>
      </c>
      <c r="AM36" s="219">
        <v>1</v>
      </c>
      <c r="AN36" s="219">
        <v>1</v>
      </c>
      <c r="AO36" s="219">
        <v>3</v>
      </c>
      <c r="AP36" s="219">
        <v>4</v>
      </c>
      <c r="AQ36" s="219">
        <v>1</v>
      </c>
      <c r="AR36" s="219">
        <v>20</v>
      </c>
      <c r="AS36" s="219">
        <v>15</v>
      </c>
      <c r="AT36" s="219">
        <v>35</v>
      </c>
      <c r="AU36" s="219">
        <v>6</v>
      </c>
      <c r="AV36" s="219">
        <v>0</v>
      </c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8">
        <v>28</v>
      </c>
      <c r="BM36" s="8">
        <v>17</v>
      </c>
      <c r="BN36" s="8">
        <v>45</v>
      </c>
      <c r="BO36" s="8">
        <v>9</v>
      </c>
    </row>
    <row r="37" spans="1:67" x14ac:dyDescent="0.35">
      <c r="A37" s="5">
        <v>34</v>
      </c>
      <c r="B37" s="5">
        <v>62020100</v>
      </c>
      <c r="C37" s="4" t="s">
        <v>182</v>
      </c>
      <c r="D37" s="5">
        <v>0</v>
      </c>
      <c r="E37" s="5">
        <v>0</v>
      </c>
      <c r="F37" s="5">
        <v>0</v>
      </c>
      <c r="G37" s="5">
        <v>0</v>
      </c>
      <c r="H37" s="5">
        <v>4</v>
      </c>
      <c r="I37" s="5">
        <v>1</v>
      </c>
      <c r="J37" s="5">
        <v>5</v>
      </c>
      <c r="K37" s="5">
        <v>1</v>
      </c>
      <c r="L37" s="5">
        <v>1</v>
      </c>
      <c r="M37" s="5">
        <v>3</v>
      </c>
      <c r="N37" s="5">
        <v>4</v>
      </c>
      <c r="O37" s="5">
        <v>1</v>
      </c>
      <c r="P37" s="219">
        <v>5</v>
      </c>
      <c r="Q37" s="219">
        <v>4</v>
      </c>
      <c r="R37" s="219">
        <v>9</v>
      </c>
      <c r="S37" s="219">
        <v>2</v>
      </c>
      <c r="T37" s="219">
        <v>4</v>
      </c>
      <c r="U37" s="219">
        <v>3</v>
      </c>
      <c r="V37" s="219">
        <v>7</v>
      </c>
      <c r="W37" s="219">
        <v>1</v>
      </c>
      <c r="X37" s="219">
        <v>2</v>
      </c>
      <c r="Y37" s="219">
        <v>0</v>
      </c>
      <c r="Z37" s="219">
        <v>2</v>
      </c>
      <c r="AA37" s="219">
        <v>1</v>
      </c>
      <c r="AB37" s="219">
        <v>2</v>
      </c>
      <c r="AC37" s="219">
        <v>2</v>
      </c>
      <c r="AD37" s="219">
        <v>4</v>
      </c>
      <c r="AE37" s="219">
        <v>1</v>
      </c>
      <c r="AF37" s="219">
        <v>5</v>
      </c>
      <c r="AG37" s="219">
        <v>4</v>
      </c>
      <c r="AH37" s="219">
        <v>9</v>
      </c>
      <c r="AI37" s="219">
        <v>1</v>
      </c>
      <c r="AJ37" s="219">
        <v>5</v>
      </c>
      <c r="AK37" s="219">
        <v>2</v>
      </c>
      <c r="AL37" s="219">
        <v>7</v>
      </c>
      <c r="AM37" s="219">
        <v>1</v>
      </c>
      <c r="AN37" s="219">
        <v>2</v>
      </c>
      <c r="AO37" s="219">
        <v>6</v>
      </c>
      <c r="AP37" s="219">
        <v>8</v>
      </c>
      <c r="AQ37" s="219">
        <v>1</v>
      </c>
      <c r="AR37" s="219">
        <v>20</v>
      </c>
      <c r="AS37" s="219">
        <v>17</v>
      </c>
      <c r="AT37" s="219">
        <v>37</v>
      </c>
      <c r="AU37" s="219">
        <v>6</v>
      </c>
      <c r="AV37" s="219">
        <v>0</v>
      </c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8">
        <v>25</v>
      </c>
      <c r="BM37" s="8">
        <v>21</v>
      </c>
      <c r="BN37" s="8">
        <v>46</v>
      </c>
      <c r="BO37" s="8">
        <v>8</v>
      </c>
    </row>
    <row r="38" spans="1:67" x14ac:dyDescent="0.35">
      <c r="A38" s="5">
        <v>35</v>
      </c>
      <c r="B38" s="5">
        <v>62020136</v>
      </c>
      <c r="C38" s="4" t="s">
        <v>212</v>
      </c>
      <c r="D38" s="5">
        <v>3</v>
      </c>
      <c r="E38" s="5">
        <v>6</v>
      </c>
      <c r="F38" s="5">
        <v>9</v>
      </c>
      <c r="G38" s="5">
        <v>1</v>
      </c>
      <c r="H38" s="5">
        <v>1</v>
      </c>
      <c r="I38" s="5">
        <v>1</v>
      </c>
      <c r="J38" s="5">
        <v>2</v>
      </c>
      <c r="K38" s="5">
        <v>1</v>
      </c>
      <c r="L38" s="5">
        <v>4</v>
      </c>
      <c r="M38" s="5">
        <v>1</v>
      </c>
      <c r="N38" s="5">
        <v>5</v>
      </c>
      <c r="O38" s="5">
        <v>1</v>
      </c>
      <c r="P38" s="219">
        <v>8</v>
      </c>
      <c r="Q38" s="219">
        <v>8</v>
      </c>
      <c r="R38" s="219">
        <v>16</v>
      </c>
      <c r="S38" s="219">
        <v>3</v>
      </c>
      <c r="T38" s="219">
        <v>9</v>
      </c>
      <c r="U38" s="219">
        <v>1</v>
      </c>
      <c r="V38" s="219">
        <v>10</v>
      </c>
      <c r="W38" s="219">
        <v>1</v>
      </c>
      <c r="X38" s="219">
        <v>5</v>
      </c>
      <c r="Y38" s="219">
        <v>3</v>
      </c>
      <c r="Z38" s="219">
        <v>8</v>
      </c>
      <c r="AA38" s="219">
        <v>1</v>
      </c>
      <c r="AB38" s="219">
        <v>0</v>
      </c>
      <c r="AC38" s="219">
        <v>1</v>
      </c>
      <c r="AD38" s="219">
        <v>1</v>
      </c>
      <c r="AE38" s="219">
        <v>1</v>
      </c>
      <c r="AF38" s="219">
        <v>3</v>
      </c>
      <c r="AG38" s="219">
        <v>3</v>
      </c>
      <c r="AH38" s="219">
        <v>6</v>
      </c>
      <c r="AI38" s="219">
        <v>1</v>
      </c>
      <c r="AJ38" s="219">
        <v>1</v>
      </c>
      <c r="AK38" s="219">
        <v>1</v>
      </c>
      <c r="AL38" s="219">
        <v>2</v>
      </c>
      <c r="AM38" s="219">
        <v>1</v>
      </c>
      <c r="AN38" s="219">
        <v>3</v>
      </c>
      <c r="AO38" s="219">
        <v>0</v>
      </c>
      <c r="AP38" s="219">
        <v>3</v>
      </c>
      <c r="AQ38" s="219">
        <v>1</v>
      </c>
      <c r="AR38" s="219">
        <v>21</v>
      </c>
      <c r="AS38" s="219">
        <v>9</v>
      </c>
      <c r="AT38" s="219">
        <v>30</v>
      </c>
      <c r="AU38" s="219">
        <v>6</v>
      </c>
      <c r="AV38" s="219">
        <v>0</v>
      </c>
      <c r="AW38" s="219">
        <v>0</v>
      </c>
      <c r="AX38" s="219">
        <v>0</v>
      </c>
      <c r="AY38" s="219">
        <v>0</v>
      </c>
      <c r="AZ38" s="219">
        <v>0</v>
      </c>
      <c r="BA38" s="219">
        <v>0</v>
      </c>
      <c r="BB38" s="219">
        <v>0</v>
      </c>
      <c r="BC38" s="219">
        <v>0</v>
      </c>
      <c r="BD38" s="219">
        <v>0</v>
      </c>
      <c r="BE38" s="219">
        <v>0</v>
      </c>
      <c r="BF38" s="219">
        <v>0</v>
      </c>
      <c r="BG38" s="219">
        <v>0</v>
      </c>
      <c r="BH38" s="219">
        <v>0</v>
      </c>
      <c r="BI38" s="219">
        <v>0</v>
      </c>
      <c r="BJ38" s="219">
        <v>0</v>
      </c>
      <c r="BK38" s="219">
        <v>0</v>
      </c>
      <c r="BL38" s="8">
        <v>29</v>
      </c>
      <c r="BM38" s="8">
        <v>17</v>
      </c>
      <c r="BN38" s="8">
        <v>46</v>
      </c>
      <c r="BO38" s="8">
        <v>9</v>
      </c>
    </row>
    <row r="39" spans="1:67" x14ac:dyDescent="0.35">
      <c r="A39" s="5">
        <v>36</v>
      </c>
      <c r="B39" s="5">
        <v>62020140</v>
      </c>
      <c r="C39" s="4" t="s">
        <v>216</v>
      </c>
      <c r="D39" s="5">
        <v>2</v>
      </c>
      <c r="E39" s="5">
        <v>0</v>
      </c>
      <c r="F39" s="5">
        <v>2</v>
      </c>
      <c r="G39" s="5">
        <v>1</v>
      </c>
      <c r="H39" s="5">
        <v>2</v>
      </c>
      <c r="I39" s="5">
        <v>2</v>
      </c>
      <c r="J39" s="5">
        <v>4</v>
      </c>
      <c r="K39" s="5">
        <v>1</v>
      </c>
      <c r="L39" s="5">
        <v>2</v>
      </c>
      <c r="M39" s="5">
        <v>2</v>
      </c>
      <c r="N39" s="5">
        <v>4</v>
      </c>
      <c r="O39" s="5">
        <v>1</v>
      </c>
      <c r="P39" s="219">
        <v>6</v>
      </c>
      <c r="Q39" s="219">
        <v>4</v>
      </c>
      <c r="R39" s="219">
        <v>10</v>
      </c>
      <c r="S39" s="219">
        <v>3</v>
      </c>
      <c r="T39" s="219">
        <v>3</v>
      </c>
      <c r="U39" s="219">
        <v>3</v>
      </c>
      <c r="V39" s="219">
        <v>6</v>
      </c>
      <c r="W39" s="219">
        <v>1</v>
      </c>
      <c r="X39" s="219">
        <v>3</v>
      </c>
      <c r="Y39" s="219">
        <v>2</v>
      </c>
      <c r="Z39" s="219">
        <v>5</v>
      </c>
      <c r="AA39" s="219">
        <v>1</v>
      </c>
      <c r="AB39" s="219">
        <v>3</v>
      </c>
      <c r="AC39" s="219">
        <v>2</v>
      </c>
      <c r="AD39" s="219">
        <v>5</v>
      </c>
      <c r="AE39" s="219">
        <v>1</v>
      </c>
      <c r="AF39" s="219">
        <v>2</v>
      </c>
      <c r="AG39" s="219">
        <v>4</v>
      </c>
      <c r="AH39" s="219">
        <v>6</v>
      </c>
      <c r="AI39" s="219">
        <v>1</v>
      </c>
      <c r="AJ39" s="219">
        <v>6</v>
      </c>
      <c r="AK39" s="219">
        <v>3</v>
      </c>
      <c r="AL39" s="219">
        <v>9</v>
      </c>
      <c r="AM39" s="219">
        <v>1</v>
      </c>
      <c r="AN39" s="219">
        <v>3</v>
      </c>
      <c r="AO39" s="219">
        <v>2</v>
      </c>
      <c r="AP39" s="219">
        <v>5</v>
      </c>
      <c r="AQ39" s="219">
        <v>1</v>
      </c>
      <c r="AR39" s="219">
        <v>20</v>
      </c>
      <c r="AS39" s="219">
        <v>16</v>
      </c>
      <c r="AT39" s="219">
        <v>36</v>
      </c>
      <c r="AU39" s="219">
        <v>6</v>
      </c>
      <c r="AV39" s="219">
        <v>0</v>
      </c>
      <c r="AW39" s="219">
        <v>0</v>
      </c>
      <c r="AX39" s="219">
        <v>0</v>
      </c>
      <c r="AY39" s="219">
        <v>0</v>
      </c>
      <c r="AZ39" s="219">
        <v>0</v>
      </c>
      <c r="BA39" s="219">
        <v>0</v>
      </c>
      <c r="BB39" s="219">
        <v>0</v>
      </c>
      <c r="BC39" s="219">
        <v>0</v>
      </c>
      <c r="BD39" s="219">
        <v>0</v>
      </c>
      <c r="BE39" s="219">
        <v>0</v>
      </c>
      <c r="BF39" s="219">
        <v>0</v>
      </c>
      <c r="BG39" s="219">
        <v>0</v>
      </c>
      <c r="BH39" s="219">
        <v>0</v>
      </c>
      <c r="BI39" s="219">
        <v>0</v>
      </c>
      <c r="BJ39" s="219">
        <v>0</v>
      </c>
      <c r="BK39" s="219">
        <v>0</v>
      </c>
      <c r="BL39" s="8">
        <v>26</v>
      </c>
      <c r="BM39" s="8">
        <v>20</v>
      </c>
      <c r="BN39" s="8">
        <v>46</v>
      </c>
      <c r="BO39" s="8">
        <v>9</v>
      </c>
    </row>
    <row r="40" spans="1:67" x14ac:dyDescent="0.35">
      <c r="A40" s="5">
        <v>37</v>
      </c>
      <c r="B40" s="5">
        <v>62020074</v>
      </c>
      <c r="C40" s="4" t="s">
        <v>163</v>
      </c>
      <c r="D40" s="5">
        <v>3</v>
      </c>
      <c r="E40" s="5">
        <v>2</v>
      </c>
      <c r="F40" s="5">
        <v>5</v>
      </c>
      <c r="G40" s="5">
        <v>1</v>
      </c>
      <c r="H40" s="5">
        <v>2</v>
      </c>
      <c r="I40" s="5">
        <v>3</v>
      </c>
      <c r="J40" s="5">
        <v>5</v>
      </c>
      <c r="K40" s="5">
        <v>1</v>
      </c>
      <c r="L40" s="5">
        <v>4</v>
      </c>
      <c r="M40" s="5">
        <v>1</v>
      </c>
      <c r="N40" s="5">
        <v>5</v>
      </c>
      <c r="O40" s="5">
        <v>1</v>
      </c>
      <c r="P40" s="219">
        <v>9</v>
      </c>
      <c r="Q40" s="219">
        <v>6</v>
      </c>
      <c r="R40" s="219">
        <v>15</v>
      </c>
      <c r="S40" s="219">
        <v>3</v>
      </c>
      <c r="T40" s="219">
        <v>2</v>
      </c>
      <c r="U40" s="219">
        <v>0</v>
      </c>
      <c r="V40" s="219">
        <v>2</v>
      </c>
      <c r="W40" s="219">
        <v>1</v>
      </c>
      <c r="X40" s="219">
        <v>4</v>
      </c>
      <c r="Y40" s="219">
        <v>3</v>
      </c>
      <c r="Z40" s="219">
        <v>7</v>
      </c>
      <c r="AA40" s="219">
        <v>1</v>
      </c>
      <c r="AB40" s="219">
        <v>2</v>
      </c>
      <c r="AC40" s="219">
        <v>5</v>
      </c>
      <c r="AD40" s="219">
        <v>7</v>
      </c>
      <c r="AE40" s="219">
        <v>1</v>
      </c>
      <c r="AF40" s="219">
        <v>6</v>
      </c>
      <c r="AG40" s="219">
        <v>2</v>
      </c>
      <c r="AH40" s="219">
        <v>8</v>
      </c>
      <c r="AI40" s="219">
        <v>1</v>
      </c>
      <c r="AJ40" s="219">
        <v>1</v>
      </c>
      <c r="AK40" s="219">
        <v>2</v>
      </c>
      <c r="AL40" s="219">
        <v>3</v>
      </c>
      <c r="AM40" s="219">
        <v>1</v>
      </c>
      <c r="AN40" s="219">
        <v>2</v>
      </c>
      <c r="AO40" s="219">
        <v>3</v>
      </c>
      <c r="AP40" s="219">
        <v>5</v>
      </c>
      <c r="AQ40" s="219">
        <v>1</v>
      </c>
      <c r="AR40" s="219">
        <v>17</v>
      </c>
      <c r="AS40" s="219">
        <v>15</v>
      </c>
      <c r="AT40" s="219">
        <v>32</v>
      </c>
      <c r="AU40" s="219">
        <v>6</v>
      </c>
      <c r="AV40" s="219">
        <v>0</v>
      </c>
      <c r="AW40" s="219">
        <v>0</v>
      </c>
      <c r="AX40" s="219">
        <v>0</v>
      </c>
      <c r="AY40" s="219">
        <v>0</v>
      </c>
      <c r="AZ40" s="219">
        <v>0</v>
      </c>
      <c r="BA40" s="219">
        <v>0</v>
      </c>
      <c r="BB40" s="219">
        <v>0</v>
      </c>
      <c r="BC40" s="219">
        <v>0</v>
      </c>
      <c r="BD40" s="219">
        <v>0</v>
      </c>
      <c r="BE40" s="219">
        <v>0</v>
      </c>
      <c r="BF40" s="219">
        <v>0</v>
      </c>
      <c r="BG40" s="219">
        <v>0</v>
      </c>
      <c r="BH40" s="219">
        <v>0</v>
      </c>
      <c r="BI40" s="219">
        <v>0</v>
      </c>
      <c r="BJ40" s="219">
        <v>0</v>
      </c>
      <c r="BK40" s="219">
        <v>0</v>
      </c>
      <c r="BL40" s="8">
        <v>26</v>
      </c>
      <c r="BM40" s="8">
        <v>21</v>
      </c>
      <c r="BN40" s="8">
        <v>47</v>
      </c>
      <c r="BO40" s="8">
        <v>9</v>
      </c>
    </row>
    <row r="41" spans="1:67" x14ac:dyDescent="0.35">
      <c r="A41" s="5">
        <v>38</v>
      </c>
      <c r="B41" s="5">
        <v>62020085</v>
      </c>
      <c r="C41" s="4" t="s">
        <v>172</v>
      </c>
      <c r="D41" s="5">
        <v>0</v>
      </c>
      <c r="E41" s="5">
        <v>5</v>
      </c>
      <c r="F41" s="5">
        <v>5</v>
      </c>
      <c r="G41" s="5">
        <v>1</v>
      </c>
      <c r="H41" s="5">
        <v>3</v>
      </c>
      <c r="I41" s="5">
        <v>1</v>
      </c>
      <c r="J41" s="5">
        <v>4</v>
      </c>
      <c r="K41" s="5">
        <v>1</v>
      </c>
      <c r="L41" s="5">
        <v>3</v>
      </c>
      <c r="M41" s="5">
        <v>2</v>
      </c>
      <c r="N41" s="5">
        <v>5</v>
      </c>
      <c r="O41" s="5">
        <v>1</v>
      </c>
      <c r="P41" s="219">
        <v>6</v>
      </c>
      <c r="Q41" s="219">
        <v>8</v>
      </c>
      <c r="R41" s="219">
        <v>14</v>
      </c>
      <c r="S41" s="219">
        <v>3</v>
      </c>
      <c r="T41" s="219">
        <v>1</v>
      </c>
      <c r="U41" s="219">
        <v>0</v>
      </c>
      <c r="V41" s="219">
        <v>1</v>
      </c>
      <c r="W41" s="219">
        <v>1</v>
      </c>
      <c r="X41" s="219">
        <v>6</v>
      </c>
      <c r="Y41" s="219">
        <v>3</v>
      </c>
      <c r="Z41" s="219">
        <v>9</v>
      </c>
      <c r="AA41" s="219">
        <v>1</v>
      </c>
      <c r="AB41" s="219">
        <v>2</v>
      </c>
      <c r="AC41" s="219">
        <v>3</v>
      </c>
      <c r="AD41" s="219">
        <v>5</v>
      </c>
      <c r="AE41" s="219">
        <v>1</v>
      </c>
      <c r="AF41" s="219">
        <v>4</v>
      </c>
      <c r="AG41" s="219">
        <v>3</v>
      </c>
      <c r="AH41" s="219">
        <v>7</v>
      </c>
      <c r="AI41" s="219">
        <v>1</v>
      </c>
      <c r="AJ41" s="219">
        <v>4</v>
      </c>
      <c r="AK41" s="219">
        <v>4</v>
      </c>
      <c r="AL41" s="219">
        <v>8</v>
      </c>
      <c r="AM41" s="219">
        <v>1</v>
      </c>
      <c r="AN41" s="219">
        <v>2</v>
      </c>
      <c r="AO41" s="219">
        <v>1</v>
      </c>
      <c r="AP41" s="219">
        <v>3</v>
      </c>
      <c r="AQ41" s="219">
        <v>1</v>
      </c>
      <c r="AR41" s="219">
        <v>19</v>
      </c>
      <c r="AS41" s="219">
        <v>14</v>
      </c>
      <c r="AT41" s="219">
        <v>33</v>
      </c>
      <c r="AU41" s="219">
        <v>6</v>
      </c>
      <c r="AV41" s="219">
        <v>0</v>
      </c>
      <c r="AW41" s="219">
        <v>0</v>
      </c>
      <c r="AX41" s="219">
        <v>0</v>
      </c>
      <c r="AY41" s="219">
        <v>0</v>
      </c>
      <c r="AZ41" s="219">
        <v>0</v>
      </c>
      <c r="BA41" s="219">
        <v>0</v>
      </c>
      <c r="BB41" s="219">
        <v>0</v>
      </c>
      <c r="BC41" s="219">
        <v>0</v>
      </c>
      <c r="BD41" s="219">
        <v>0</v>
      </c>
      <c r="BE41" s="219">
        <v>0</v>
      </c>
      <c r="BF41" s="219">
        <v>0</v>
      </c>
      <c r="BG41" s="219">
        <v>0</v>
      </c>
      <c r="BH41" s="219">
        <v>0</v>
      </c>
      <c r="BI41" s="219">
        <v>0</v>
      </c>
      <c r="BJ41" s="219">
        <v>0</v>
      </c>
      <c r="BK41" s="219">
        <v>0</v>
      </c>
      <c r="BL41" s="8">
        <v>25</v>
      </c>
      <c r="BM41" s="8">
        <v>22</v>
      </c>
      <c r="BN41" s="8">
        <v>47</v>
      </c>
      <c r="BO41" s="8">
        <v>9</v>
      </c>
    </row>
    <row r="42" spans="1:67" x14ac:dyDescent="0.35">
      <c r="A42" s="5">
        <v>39</v>
      </c>
      <c r="B42" s="5">
        <v>62020186</v>
      </c>
      <c r="C42" s="4" t="s">
        <v>256</v>
      </c>
      <c r="D42" s="5">
        <v>0</v>
      </c>
      <c r="E42" s="5">
        <v>0</v>
      </c>
      <c r="F42" s="5">
        <v>0</v>
      </c>
      <c r="G42" s="5">
        <v>0</v>
      </c>
      <c r="H42" s="5">
        <v>4</v>
      </c>
      <c r="I42" s="5">
        <v>0</v>
      </c>
      <c r="J42" s="5">
        <v>4</v>
      </c>
      <c r="K42" s="5">
        <v>1</v>
      </c>
      <c r="L42" s="5">
        <v>2</v>
      </c>
      <c r="M42" s="5">
        <v>1</v>
      </c>
      <c r="N42" s="5">
        <v>3</v>
      </c>
      <c r="O42" s="5">
        <v>1</v>
      </c>
      <c r="P42" s="219">
        <v>6</v>
      </c>
      <c r="Q42" s="219">
        <v>1</v>
      </c>
      <c r="R42" s="219">
        <v>7</v>
      </c>
      <c r="S42" s="219">
        <v>2</v>
      </c>
      <c r="T42" s="219">
        <v>4</v>
      </c>
      <c r="U42" s="219">
        <v>3</v>
      </c>
      <c r="V42" s="219">
        <v>7</v>
      </c>
      <c r="W42" s="219">
        <v>1</v>
      </c>
      <c r="X42" s="219">
        <v>0</v>
      </c>
      <c r="Y42" s="219">
        <v>5</v>
      </c>
      <c r="Z42" s="219">
        <v>5</v>
      </c>
      <c r="AA42" s="219">
        <v>1</v>
      </c>
      <c r="AB42" s="219">
        <v>6</v>
      </c>
      <c r="AC42" s="219">
        <v>2</v>
      </c>
      <c r="AD42" s="219">
        <v>8</v>
      </c>
      <c r="AE42" s="219">
        <v>1</v>
      </c>
      <c r="AF42" s="219">
        <v>3</v>
      </c>
      <c r="AG42" s="219">
        <v>3</v>
      </c>
      <c r="AH42" s="219">
        <v>6</v>
      </c>
      <c r="AI42" s="219">
        <v>1</v>
      </c>
      <c r="AJ42" s="219">
        <v>3</v>
      </c>
      <c r="AK42" s="219">
        <v>2</v>
      </c>
      <c r="AL42" s="219">
        <v>5</v>
      </c>
      <c r="AM42" s="219">
        <v>1</v>
      </c>
      <c r="AN42" s="219">
        <v>6</v>
      </c>
      <c r="AO42" s="219">
        <v>3</v>
      </c>
      <c r="AP42" s="219">
        <v>9</v>
      </c>
      <c r="AQ42" s="219">
        <v>1</v>
      </c>
      <c r="AR42" s="219">
        <v>22</v>
      </c>
      <c r="AS42" s="219">
        <v>18</v>
      </c>
      <c r="AT42" s="219">
        <v>40</v>
      </c>
      <c r="AU42" s="219">
        <v>6</v>
      </c>
      <c r="AV42" s="219">
        <v>0</v>
      </c>
      <c r="AW42" s="219">
        <v>0</v>
      </c>
      <c r="AX42" s="219">
        <v>0</v>
      </c>
      <c r="AY42" s="219">
        <v>0</v>
      </c>
      <c r="AZ42" s="219">
        <v>0</v>
      </c>
      <c r="BA42" s="219">
        <v>0</v>
      </c>
      <c r="BB42" s="219">
        <v>0</v>
      </c>
      <c r="BC42" s="219">
        <v>0</v>
      </c>
      <c r="BD42" s="219">
        <v>0</v>
      </c>
      <c r="BE42" s="219">
        <v>0</v>
      </c>
      <c r="BF42" s="219">
        <v>0</v>
      </c>
      <c r="BG42" s="219">
        <v>0</v>
      </c>
      <c r="BH42" s="219">
        <v>0</v>
      </c>
      <c r="BI42" s="219">
        <v>0</v>
      </c>
      <c r="BJ42" s="219">
        <v>0</v>
      </c>
      <c r="BK42" s="219">
        <v>0</v>
      </c>
      <c r="BL42" s="8">
        <v>28</v>
      </c>
      <c r="BM42" s="8">
        <v>19</v>
      </c>
      <c r="BN42" s="8">
        <v>47</v>
      </c>
      <c r="BO42" s="8">
        <v>8</v>
      </c>
    </row>
    <row r="43" spans="1:67" x14ac:dyDescent="0.35">
      <c r="A43" s="5">
        <v>40</v>
      </c>
      <c r="B43" s="5">
        <v>62020111</v>
      </c>
      <c r="C43" s="4" t="s">
        <v>192</v>
      </c>
      <c r="D43" s="5">
        <v>0</v>
      </c>
      <c r="E43" s="5">
        <v>0</v>
      </c>
      <c r="F43" s="5">
        <v>0</v>
      </c>
      <c r="G43" s="5">
        <v>0</v>
      </c>
      <c r="H43" s="5">
        <v>2</v>
      </c>
      <c r="I43" s="5">
        <v>2</v>
      </c>
      <c r="J43" s="5">
        <v>4</v>
      </c>
      <c r="K43" s="5">
        <v>1</v>
      </c>
      <c r="L43" s="5">
        <v>2</v>
      </c>
      <c r="M43" s="5">
        <v>2</v>
      </c>
      <c r="N43" s="5">
        <v>4</v>
      </c>
      <c r="O43" s="5">
        <v>1</v>
      </c>
      <c r="P43" s="219">
        <v>4</v>
      </c>
      <c r="Q43" s="219">
        <v>4</v>
      </c>
      <c r="R43" s="219">
        <v>8</v>
      </c>
      <c r="S43" s="219">
        <v>2</v>
      </c>
      <c r="T43" s="219">
        <v>6</v>
      </c>
      <c r="U43" s="219">
        <v>3</v>
      </c>
      <c r="V43" s="219">
        <v>9</v>
      </c>
      <c r="W43" s="219">
        <v>1</v>
      </c>
      <c r="X43" s="219">
        <v>2</v>
      </c>
      <c r="Y43" s="219">
        <v>1</v>
      </c>
      <c r="Z43" s="219">
        <v>3</v>
      </c>
      <c r="AA43" s="219">
        <v>1</v>
      </c>
      <c r="AB43" s="219">
        <v>5</v>
      </c>
      <c r="AC43" s="219">
        <v>4</v>
      </c>
      <c r="AD43" s="219">
        <v>9</v>
      </c>
      <c r="AE43" s="219">
        <v>1</v>
      </c>
      <c r="AF43" s="219">
        <v>4</v>
      </c>
      <c r="AG43" s="219">
        <v>1</v>
      </c>
      <c r="AH43" s="219">
        <v>5</v>
      </c>
      <c r="AI43" s="219">
        <v>1</v>
      </c>
      <c r="AJ43" s="219">
        <v>2</v>
      </c>
      <c r="AK43" s="219">
        <v>3</v>
      </c>
      <c r="AL43" s="219">
        <v>5</v>
      </c>
      <c r="AM43" s="219">
        <v>1</v>
      </c>
      <c r="AN43" s="219">
        <v>3</v>
      </c>
      <c r="AO43" s="219">
        <v>6</v>
      </c>
      <c r="AP43" s="219">
        <v>9</v>
      </c>
      <c r="AQ43" s="219">
        <v>1</v>
      </c>
      <c r="AR43" s="219">
        <v>22</v>
      </c>
      <c r="AS43" s="219">
        <v>18</v>
      </c>
      <c r="AT43" s="219">
        <v>40</v>
      </c>
      <c r="AU43" s="219">
        <v>6</v>
      </c>
      <c r="AV43" s="219">
        <v>0</v>
      </c>
      <c r="AW43" s="219">
        <v>0</v>
      </c>
      <c r="AX43" s="219">
        <v>0</v>
      </c>
      <c r="AY43" s="219">
        <v>0</v>
      </c>
      <c r="AZ43" s="219">
        <v>0</v>
      </c>
      <c r="BA43" s="219">
        <v>0</v>
      </c>
      <c r="BB43" s="219">
        <v>0</v>
      </c>
      <c r="BC43" s="219">
        <v>0</v>
      </c>
      <c r="BD43" s="219">
        <v>0</v>
      </c>
      <c r="BE43" s="219">
        <v>0</v>
      </c>
      <c r="BF43" s="219">
        <v>0</v>
      </c>
      <c r="BG43" s="219">
        <v>0</v>
      </c>
      <c r="BH43" s="219">
        <v>0</v>
      </c>
      <c r="BI43" s="219">
        <v>0</v>
      </c>
      <c r="BJ43" s="219">
        <v>0</v>
      </c>
      <c r="BK43" s="219">
        <v>0</v>
      </c>
      <c r="BL43" s="8">
        <v>26</v>
      </c>
      <c r="BM43" s="8">
        <v>22</v>
      </c>
      <c r="BN43" s="8">
        <v>48</v>
      </c>
      <c r="BO43" s="8">
        <v>8</v>
      </c>
    </row>
    <row r="44" spans="1:67" x14ac:dyDescent="0.35">
      <c r="A44" s="5">
        <v>41</v>
      </c>
      <c r="B44" s="5">
        <v>62020177</v>
      </c>
      <c r="C44" s="4" t="s">
        <v>249</v>
      </c>
      <c r="D44" s="5">
        <v>1</v>
      </c>
      <c r="E44" s="5">
        <v>2</v>
      </c>
      <c r="F44" s="5">
        <v>3</v>
      </c>
      <c r="G44" s="5">
        <v>1</v>
      </c>
      <c r="H44" s="5">
        <v>1</v>
      </c>
      <c r="I44" s="5">
        <v>1</v>
      </c>
      <c r="J44" s="5">
        <v>2</v>
      </c>
      <c r="K44" s="5">
        <v>1</v>
      </c>
      <c r="L44" s="5">
        <v>1</v>
      </c>
      <c r="M44" s="5">
        <v>2</v>
      </c>
      <c r="N44" s="5">
        <v>3</v>
      </c>
      <c r="O44" s="5">
        <v>1</v>
      </c>
      <c r="P44" s="219">
        <v>3</v>
      </c>
      <c r="Q44" s="219">
        <v>5</v>
      </c>
      <c r="R44" s="219">
        <v>8</v>
      </c>
      <c r="S44" s="219">
        <v>3</v>
      </c>
      <c r="T44" s="219">
        <v>2</v>
      </c>
      <c r="U44" s="219">
        <v>2</v>
      </c>
      <c r="V44" s="219">
        <v>4</v>
      </c>
      <c r="W44" s="219">
        <v>1</v>
      </c>
      <c r="X44" s="219">
        <v>5</v>
      </c>
      <c r="Y44" s="219">
        <v>3</v>
      </c>
      <c r="Z44" s="219">
        <v>8</v>
      </c>
      <c r="AA44" s="219">
        <v>1</v>
      </c>
      <c r="AB44" s="219">
        <v>6</v>
      </c>
      <c r="AC44" s="219">
        <v>1</v>
      </c>
      <c r="AD44" s="219">
        <v>7</v>
      </c>
      <c r="AE44" s="219">
        <v>1</v>
      </c>
      <c r="AF44" s="219">
        <v>2</v>
      </c>
      <c r="AG44" s="219">
        <v>1</v>
      </c>
      <c r="AH44" s="219">
        <v>3</v>
      </c>
      <c r="AI44" s="219">
        <v>1</v>
      </c>
      <c r="AJ44" s="219">
        <v>7</v>
      </c>
      <c r="AK44" s="219">
        <v>2</v>
      </c>
      <c r="AL44" s="219">
        <v>9</v>
      </c>
      <c r="AM44" s="219">
        <v>1</v>
      </c>
      <c r="AN44" s="219">
        <v>3</v>
      </c>
      <c r="AO44" s="219">
        <v>7</v>
      </c>
      <c r="AP44" s="219">
        <v>10</v>
      </c>
      <c r="AQ44" s="219">
        <v>1</v>
      </c>
      <c r="AR44" s="219">
        <v>25</v>
      </c>
      <c r="AS44" s="219">
        <v>16</v>
      </c>
      <c r="AT44" s="219">
        <v>41</v>
      </c>
      <c r="AU44" s="219">
        <v>6</v>
      </c>
      <c r="AV44" s="219">
        <v>0</v>
      </c>
      <c r="AW44" s="219">
        <v>0</v>
      </c>
      <c r="AX44" s="219">
        <v>0</v>
      </c>
      <c r="AY44" s="219">
        <v>0</v>
      </c>
      <c r="AZ44" s="219">
        <v>0</v>
      </c>
      <c r="BA44" s="219">
        <v>0</v>
      </c>
      <c r="BB44" s="219">
        <v>0</v>
      </c>
      <c r="BC44" s="219">
        <v>0</v>
      </c>
      <c r="BD44" s="219">
        <v>0</v>
      </c>
      <c r="BE44" s="219">
        <v>0</v>
      </c>
      <c r="BF44" s="219">
        <v>0</v>
      </c>
      <c r="BG44" s="219">
        <v>0</v>
      </c>
      <c r="BH44" s="219">
        <v>0</v>
      </c>
      <c r="BI44" s="219">
        <v>0</v>
      </c>
      <c r="BJ44" s="219">
        <v>0</v>
      </c>
      <c r="BK44" s="219">
        <v>0</v>
      </c>
      <c r="BL44" s="8">
        <v>28</v>
      </c>
      <c r="BM44" s="8">
        <v>21</v>
      </c>
      <c r="BN44" s="8">
        <v>49</v>
      </c>
      <c r="BO44" s="8">
        <v>9</v>
      </c>
    </row>
    <row r="45" spans="1:67" x14ac:dyDescent="0.35">
      <c r="A45" s="5">
        <v>42</v>
      </c>
      <c r="B45" s="5">
        <v>62020120</v>
      </c>
      <c r="C45" s="4" t="s">
        <v>201</v>
      </c>
      <c r="D45" s="5">
        <v>0</v>
      </c>
      <c r="E45" s="5">
        <v>0</v>
      </c>
      <c r="F45" s="5">
        <v>0</v>
      </c>
      <c r="G45" s="5">
        <v>0</v>
      </c>
      <c r="H45" s="5">
        <v>4</v>
      </c>
      <c r="I45" s="5">
        <v>1</v>
      </c>
      <c r="J45" s="5">
        <v>5</v>
      </c>
      <c r="K45" s="5">
        <v>1</v>
      </c>
      <c r="L45" s="5">
        <v>3</v>
      </c>
      <c r="M45" s="5">
        <v>3</v>
      </c>
      <c r="N45" s="5">
        <v>6</v>
      </c>
      <c r="O45" s="5">
        <v>1</v>
      </c>
      <c r="P45" s="219">
        <v>7</v>
      </c>
      <c r="Q45" s="219">
        <v>4</v>
      </c>
      <c r="R45" s="219">
        <v>11</v>
      </c>
      <c r="S45" s="219">
        <v>2</v>
      </c>
      <c r="T45" s="219">
        <v>4</v>
      </c>
      <c r="U45" s="219">
        <v>4</v>
      </c>
      <c r="V45" s="219">
        <v>8</v>
      </c>
      <c r="W45" s="219">
        <v>1</v>
      </c>
      <c r="X45" s="219">
        <v>4</v>
      </c>
      <c r="Y45" s="219">
        <v>3</v>
      </c>
      <c r="Z45" s="219">
        <v>7</v>
      </c>
      <c r="AA45" s="219">
        <v>1</v>
      </c>
      <c r="AB45" s="219">
        <v>1</v>
      </c>
      <c r="AC45" s="219">
        <v>4</v>
      </c>
      <c r="AD45" s="219">
        <v>5</v>
      </c>
      <c r="AE45" s="219">
        <v>1</v>
      </c>
      <c r="AF45" s="219">
        <v>2</v>
      </c>
      <c r="AG45" s="219">
        <v>2</v>
      </c>
      <c r="AH45" s="219">
        <v>4</v>
      </c>
      <c r="AI45" s="219">
        <v>1</v>
      </c>
      <c r="AJ45" s="219">
        <v>3</v>
      </c>
      <c r="AK45" s="219">
        <v>4</v>
      </c>
      <c r="AL45" s="219">
        <v>7</v>
      </c>
      <c r="AM45" s="219">
        <v>1</v>
      </c>
      <c r="AN45" s="219">
        <v>2</v>
      </c>
      <c r="AO45" s="219">
        <v>6</v>
      </c>
      <c r="AP45" s="219">
        <v>8</v>
      </c>
      <c r="AQ45" s="219">
        <v>1</v>
      </c>
      <c r="AR45" s="219">
        <v>16</v>
      </c>
      <c r="AS45" s="219">
        <v>23</v>
      </c>
      <c r="AT45" s="219">
        <v>39</v>
      </c>
      <c r="AU45" s="219">
        <v>6</v>
      </c>
      <c r="AV45" s="219">
        <v>0</v>
      </c>
      <c r="AW45" s="219">
        <v>0</v>
      </c>
      <c r="AX45" s="219">
        <v>0</v>
      </c>
      <c r="AY45" s="219">
        <v>0</v>
      </c>
      <c r="AZ45" s="219">
        <v>0</v>
      </c>
      <c r="BA45" s="219">
        <v>0</v>
      </c>
      <c r="BB45" s="219">
        <v>0</v>
      </c>
      <c r="BC45" s="219">
        <v>0</v>
      </c>
      <c r="BD45" s="219">
        <v>0</v>
      </c>
      <c r="BE45" s="219">
        <v>0</v>
      </c>
      <c r="BF45" s="219">
        <v>0</v>
      </c>
      <c r="BG45" s="219">
        <v>0</v>
      </c>
      <c r="BH45" s="219">
        <v>0</v>
      </c>
      <c r="BI45" s="219">
        <v>0</v>
      </c>
      <c r="BJ45" s="219">
        <v>0</v>
      </c>
      <c r="BK45" s="219">
        <v>0</v>
      </c>
      <c r="BL45" s="8">
        <v>23</v>
      </c>
      <c r="BM45" s="8">
        <v>27</v>
      </c>
      <c r="BN45" s="8">
        <v>50</v>
      </c>
      <c r="BO45" s="8">
        <v>8</v>
      </c>
    </row>
    <row r="46" spans="1:67" x14ac:dyDescent="0.35">
      <c r="A46" s="5">
        <v>43</v>
      </c>
      <c r="B46" s="5">
        <v>62020196</v>
      </c>
      <c r="C46" s="4" t="s">
        <v>266</v>
      </c>
      <c r="D46" s="5">
        <v>3</v>
      </c>
      <c r="E46" s="5">
        <v>1</v>
      </c>
      <c r="F46" s="5">
        <v>4</v>
      </c>
      <c r="G46" s="5">
        <v>1</v>
      </c>
      <c r="H46" s="5">
        <v>5</v>
      </c>
      <c r="I46" s="5">
        <v>1</v>
      </c>
      <c r="J46" s="5">
        <v>6</v>
      </c>
      <c r="K46" s="5">
        <v>1</v>
      </c>
      <c r="L46" s="5">
        <v>2</v>
      </c>
      <c r="M46" s="5">
        <v>2</v>
      </c>
      <c r="N46" s="5">
        <v>4</v>
      </c>
      <c r="O46" s="5">
        <v>1</v>
      </c>
      <c r="P46" s="219">
        <v>10</v>
      </c>
      <c r="Q46" s="219">
        <v>4</v>
      </c>
      <c r="R46" s="219">
        <v>14</v>
      </c>
      <c r="S46" s="219">
        <v>3</v>
      </c>
      <c r="T46" s="219">
        <v>8</v>
      </c>
      <c r="U46" s="219">
        <v>3</v>
      </c>
      <c r="V46" s="219">
        <v>11</v>
      </c>
      <c r="W46" s="219">
        <v>1</v>
      </c>
      <c r="X46" s="219">
        <v>2</v>
      </c>
      <c r="Y46" s="219">
        <v>1</v>
      </c>
      <c r="Z46" s="219">
        <v>3</v>
      </c>
      <c r="AA46" s="219">
        <v>1</v>
      </c>
      <c r="AB46" s="219">
        <v>4</v>
      </c>
      <c r="AC46" s="219">
        <v>3</v>
      </c>
      <c r="AD46" s="219">
        <v>7</v>
      </c>
      <c r="AE46" s="219">
        <v>1</v>
      </c>
      <c r="AF46" s="219">
        <v>2</v>
      </c>
      <c r="AG46" s="219">
        <v>2</v>
      </c>
      <c r="AH46" s="219">
        <v>4</v>
      </c>
      <c r="AI46" s="219">
        <v>1</v>
      </c>
      <c r="AJ46" s="219">
        <v>1</v>
      </c>
      <c r="AK46" s="219">
        <v>5</v>
      </c>
      <c r="AL46" s="219">
        <v>6</v>
      </c>
      <c r="AM46" s="219">
        <v>1</v>
      </c>
      <c r="AN46" s="219">
        <v>1</v>
      </c>
      <c r="AO46" s="219">
        <v>4</v>
      </c>
      <c r="AP46" s="219">
        <v>5</v>
      </c>
      <c r="AQ46" s="219">
        <v>1</v>
      </c>
      <c r="AR46" s="219">
        <v>18</v>
      </c>
      <c r="AS46" s="219">
        <v>18</v>
      </c>
      <c r="AT46" s="219">
        <v>36</v>
      </c>
      <c r="AU46" s="219">
        <v>6</v>
      </c>
      <c r="AV46" s="219">
        <v>0</v>
      </c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8">
        <v>28</v>
      </c>
      <c r="BM46" s="8">
        <v>22</v>
      </c>
      <c r="BN46" s="8">
        <v>50</v>
      </c>
      <c r="BO46" s="8">
        <v>9</v>
      </c>
    </row>
    <row r="47" spans="1:67" x14ac:dyDescent="0.35">
      <c r="A47" s="5">
        <v>44</v>
      </c>
      <c r="B47" s="5">
        <v>62020132</v>
      </c>
      <c r="C47" s="4" t="s">
        <v>210</v>
      </c>
      <c r="D47" s="5">
        <v>3</v>
      </c>
      <c r="E47" s="5">
        <v>2</v>
      </c>
      <c r="F47" s="5">
        <v>5</v>
      </c>
      <c r="G47" s="5">
        <v>1</v>
      </c>
      <c r="H47" s="5">
        <v>5</v>
      </c>
      <c r="I47" s="5">
        <v>3</v>
      </c>
      <c r="J47" s="5">
        <v>8</v>
      </c>
      <c r="K47" s="5">
        <v>1</v>
      </c>
      <c r="L47" s="5">
        <v>5</v>
      </c>
      <c r="M47" s="5">
        <v>2</v>
      </c>
      <c r="N47" s="5">
        <v>7</v>
      </c>
      <c r="O47" s="5">
        <v>1</v>
      </c>
      <c r="P47" s="219">
        <v>13</v>
      </c>
      <c r="Q47" s="219">
        <v>7</v>
      </c>
      <c r="R47" s="219">
        <v>20</v>
      </c>
      <c r="S47" s="219">
        <v>3</v>
      </c>
      <c r="T47" s="219">
        <v>5</v>
      </c>
      <c r="U47" s="219">
        <v>4</v>
      </c>
      <c r="V47" s="219">
        <v>9</v>
      </c>
      <c r="W47" s="219">
        <v>1</v>
      </c>
      <c r="X47" s="219">
        <v>3</v>
      </c>
      <c r="Y47" s="219">
        <v>3</v>
      </c>
      <c r="Z47" s="219">
        <v>6</v>
      </c>
      <c r="AA47" s="219">
        <v>1</v>
      </c>
      <c r="AB47" s="219">
        <v>2</v>
      </c>
      <c r="AC47" s="219">
        <v>3</v>
      </c>
      <c r="AD47" s="219">
        <v>5</v>
      </c>
      <c r="AE47" s="219">
        <v>1</v>
      </c>
      <c r="AF47" s="219">
        <v>3</v>
      </c>
      <c r="AG47" s="219">
        <v>0</v>
      </c>
      <c r="AH47" s="219">
        <v>3</v>
      </c>
      <c r="AI47" s="219">
        <v>1</v>
      </c>
      <c r="AJ47" s="219">
        <v>2</v>
      </c>
      <c r="AK47" s="219">
        <v>2</v>
      </c>
      <c r="AL47" s="219">
        <v>4</v>
      </c>
      <c r="AM47" s="219">
        <v>1</v>
      </c>
      <c r="AN47" s="219">
        <v>1</v>
      </c>
      <c r="AO47" s="219">
        <v>3</v>
      </c>
      <c r="AP47" s="219">
        <v>4</v>
      </c>
      <c r="AQ47" s="219">
        <v>1</v>
      </c>
      <c r="AR47" s="219">
        <v>16</v>
      </c>
      <c r="AS47" s="219">
        <v>15</v>
      </c>
      <c r="AT47" s="219">
        <v>31</v>
      </c>
      <c r="AU47" s="219">
        <v>6</v>
      </c>
      <c r="AV47" s="219">
        <v>0</v>
      </c>
      <c r="AW47" s="219">
        <v>0</v>
      </c>
      <c r="AX47" s="219">
        <v>0</v>
      </c>
      <c r="AY47" s="219">
        <v>0</v>
      </c>
      <c r="AZ47" s="219">
        <v>0</v>
      </c>
      <c r="BA47" s="219">
        <v>0</v>
      </c>
      <c r="BB47" s="219">
        <v>0</v>
      </c>
      <c r="BC47" s="219">
        <v>0</v>
      </c>
      <c r="BD47" s="219">
        <v>0</v>
      </c>
      <c r="BE47" s="219">
        <v>0</v>
      </c>
      <c r="BF47" s="219">
        <v>0</v>
      </c>
      <c r="BG47" s="219">
        <v>0</v>
      </c>
      <c r="BH47" s="219">
        <v>0</v>
      </c>
      <c r="BI47" s="219">
        <v>0</v>
      </c>
      <c r="BJ47" s="219">
        <v>0</v>
      </c>
      <c r="BK47" s="219">
        <v>0</v>
      </c>
      <c r="BL47" s="8">
        <v>29</v>
      </c>
      <c r="BM47" s="8">
        <v>22</v>
      </c>
      <c r="BN47" s="8">
        <v>51</v>
      </c>
      <c r="BO47" s="8">
        <v>9</v>
      </c>
    </row>
    <row r="48" spans="1:67" x14ac:dyDescent="0.35">
      <c r="A48" s="5">
        <v>45</v>
      </c>
      <c r="B48" s="5">
        <v>62020173</v>
      </c>
      <c r="C48" s="4" t="s">
        <v>245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5">
        <v>1</v>
      </c>
      <c r="J48" s="5">
        <v>2</v>
      </c>
      <c r="K48" s="5">
        <v>1</v>
      </c>
      <c r="L48" s="5">
        <v>1</v>
      </c>
      <c r="M48" s="5">
        <v>3</v>
      </c>
      <c r="N48" s="5">
        <v>4</v>
      </c>
      <c r="O48" s="5">
        <v>1</v>
      </c>
      <c r="P48" s="219">
        <v>2</v>
      </c>
      <c r="Q48" s="219">
        <v>4</v>
      </c>
      <c r="R48" s="219">
        <v>6</v>
      </c>
      <c r="S48" s="219">
        <v>2</v>
      </c>
      <c r="T48" s="219">
        <v>2</v>
      </c>
      <c r="U48" s="219">
        <v>2</v>
      </c>
      <c r="V48" s="219">
        <v>4</v>
      </c>
      <c r="W48" s="219">
        <v>1</v>
      </c>
      <c r="X48" s="219">
        <v>2</v>
      </c>
      <c r="Y48" s="219">
        <v>4</v>
      </c>
      <c r="Z48" s="219">
        <v>6</v>
      </c>
      <c r="AA48" s="219">
        <v>1</v>
      </c>
      <c r="AB48" s="219">
        <v>3</v>
      </c>
      <c r="AC48" s="219">
        <v>2</v>
      </c>
      <c r="AD48" s="219">
        <v>5</v>
      </c>
      <c r="AE48" s="219">
        <v>1</v>
      </c>
      <c r="AF48" s="219">
        <v>3</v>
      </c>
      <c r="AG48" s="219">
        <v>6</v>
      </c>
      <c r="AH48" s="219">
        <v>9</v>
      </c>
      <c r="AI48" s="219">
        <v>1</v>
      </c>
      <c r="AJ48" s="219">
        <v>3</v>
      </c>
      <c r="AK48" s="219">
        <v>5</v>
      </c>
      <c r="AL48" s="219">
        <v>8</v>
      </c>
      <c r="AM48" s="219">
        <v>1</v>
      </c>
      <c r="AN48" s="219">
        <v>7</v>
      </c>
      <c r="AO48" s="219">
        <v>6</v>
      </c>
      <c r="AP48" s="219">
        <v>13</v>
      </c>
      <c r="AQ48" s="219">
        <v>1</v>
      </c>
      <c r="AR48" s="219">
        <v>20</v>
      </c>
      <c r="AS48" s="219">
        <v>25</v>
      </c>
      <c r="AT48" s="219">
        <v>45</v>
      </c>
      <c r="AU48" s="219">
        <v>6</v>
      </c>
      <c r="AV48" s="219">
        <v>0</v>
      </c>
      <c r="AW48" s="219">
        <v>0</v>
      </c>
      <c r="AX48" s="219">
        <v>0</v>
      </c>
      <c r="AY48" s="219">
        <v>0</v>
      </c>
      <c r="AZ48" s="219">
        <v>0</v>
      </c>
      <c r="BA48" s="219">
        <v>0</v>
      </c>
      <c r="BB48" s="219">
        <v>0</v>
      </c>
      <c r="BC48" s="219">
        <v>0</v>
      </c>
      <c r="BD48" s="219">
        <v>0</v>
      </c>
      <c r="BE48" s="219">
        <v>0</v>
      </c>
      <c r="BF48" s="219">
        <v>0</v>
      </c>
      <c r="BG48" s="219">
        <v>0</v>
      </c>
      <c r="BH48" s="219">
        <v>0</v>
      </c>
      <c r="BI48" s="219">
        <v>0</v>
      </c>
      <c r="BJ48" s="219">
        <v>0</v>
      </c>
      <c r="BK48" s="219">
        <v>0</v>
      </c>
      <c r="BL48" s="8">
        <v>22</v>
      </c>
      <c r="BM48" s="8">
        <v>29</v>
      </c>
      <c r="BN48" s="8">
        <v>51</v>
      </c>
      <c r="BO48" s="8">
        <v>8</v>
      </c>
    </row>
    <row r="49" spans="1:67" x14ac:dyDescent="0.35">
      <c r="A49" s="5">
        <v>46</v>
      </c>
      <c r="B49" s="5">
        <v>62020060</v>
      </c>
      <c r="C49" s="4" t="s">
        <v>151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1</v>
      </c>
      <c r="J49" s="5">
        <v>1</v>
      </c>
      <c r="K49" s="5">
        <v>1</v>
      </c>
      <c r="L49" s="5">
        <v>6</v>
      </c>
      <c r="M49" s="5">
        <v>3</v>
      </c>
      <c r="N49" s="5">
        <v>9</v>
      </c>
      <c r="O49" s="5">
        <v>1</v>
      </c>
      <c r="P49" s="219">
        <v>6</v>
      </c>
      <c r="Q49" s="219">
        <v>4</v>
      </c>
      <c r="R49" s="219">
        <v>10</v>
      </c>
      <c r="S49" s="219">
        <v>2</v>
      </c>
      <c r="T49" s="219">
        <v>1</v>
      </c>
      <c r="U49" s="219">
        <v>0</v>
      </c>
      <c r="V49" s="219">
        <v>1</v>
      </c>
      <c r="W49" s="219">
        <v>1</v>
      </c>
      <c r="X49" s="219">
        <v>5</v>
      </c>
      <c r="Y49" s="219">
        <v>3</v>
      </c>
      <c r="Z49" s="219">
        <v>8</v>
      </c>
      <c r="AA49" s="219">
        <v>1</v>
      </c>
      <c r="AB49" s="219">
        <v>2</v>
      </c>
      <c r="AC49" s="219">
        <v>7</v>
      </c>
      <c r="AD49" s="219">
        <v>9</v>
      </c>
      <c r="AE49" s="219">
        <v>1</v>
      </c>
      <c r="AF49" s="219">
        <v>3</v>
      </c>
      <c r="AG49" s="219">
        <v>3</v>
      </c>
      <c r="AH49" s="219">
        <v>6</v>
      </c>
      <c r="AI49" s="219">
        <v>1</v>
      </c>
      <c r="AJ49" s="219">
        <v>5</v>
      </c>
      <c r="AK49" s="219">
        <v>5</v>
      </c>
      <c r="AL49" s="219">
        <v>10</v>
      </c>
      <c r="AM49" s="219">
        <v>1</v>
      </c>
      <c r="AN49" s="219">
        <v>6</v>
      </c>
      <c r="AO49" s="219">
        <v>3</v>
      </c>
      <c r="AP49" s="219">
        <v>9</v>
      </c>
      <c r="AQ49" s="219">
        <v>1</v>
      </c>
      <c r="AR49" s="219">
        <v>22</v>
      </c>
      <c r="AS49" s="219">
        <v>21</v>
      </c>
      <c r="AT49" s="219">
        <v>43</v>
      </c>
      <c r="AU49" s="219">
        <v>6</v>
      </c>
      <c r="AV49" s="219">
        <v>0</v>
      </c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8">
        <v>28</v>
      </c>
      <c r="BM49" s="8">
        <v>25</v>
      </c>
      <c r="BN49" s="8">
        <v>53</v>
      </c>
      <c r="BO49" s="8">
        <v>8</v>
      </c>
    </row>
    <row r="50" spans="1:67" x14ac:dyDescent="0.35">
      <c r="A50" s="5">
        <v>47</v>
      </c>
      <c r="B50" s="5">
        <v>62020061</v>
      </c>
      <c r="C50" s="4" t="s">
        <v>152</v>
      </c>
      <c r="D50" s="5">
        <v>1</v>
      </c>
      <c r="E50" s="5">
        <v>1</v>
      </c>
      <c r="F50" s="5">
        <v>2</v>
      </c>
      <c r="G50" s="5">
        <v>1</v>
      </c>
      <c r="H50" s="5">
        <v>1</v>
      </c>
      <c r="I50" s="5">
        <v>1</v>
      </c>
      <c r="J50" s="5">
        <v>2</v>
      </c>
      <c r="K50" s="5">
        <v>1</v>
      </c>
      <c r="L50" s="5">
        <v>2</v>
      </c>
      <c r="M50" s="5">
        <v>5</v>
      </c>
      <c r="N50" s="5">
        <v>7</v>
      </c>
      <c r="O50" s="5">
        <v>1</v>
      </c>
      <c r="P50" s="219">
        <v>4</v>
      </c>
      <c r="Q50" s="219">
        <v>7</v>
      </c>
      <c r="R50" s="219">
        <v>11</v>
      </c>
      <c r="S50" s="219">
        <v>3</v>
      </c>
      <c r="T50" s="219">
        <v>2</v>
      </c>
      <c r="U50" s="219">
        <v>4</v>
      </c>
      <c r="V50" s="219">
        <v>6</v>
      </c>
      <c r="W50" s="219">
        <v>1</v>
      </c>
      <c r="X50" s="219">
        <v>0</v>
      </c>
      <c r="Y50" s="219">
        <v>4</v>
      </c>
      <c r="Z50" s="219">
        <v>4</v>
      </c>
      <c r="AA50" s="219">
        <v>1</v>
      </c>
      <c r="AB50" s="219">
        <v>3</v>
      </c>
      <c r="AC50" s="219">
        <v>4</v>
      </c>
      <c r="AD50" s="219">
        <v>7</v>
      </c>
      <c r="AE50" s="219">
        <v>1</v>
      </c>
      <c r="AF50" s="219">
        <v>4</v>
      </c>
      <c r="AG50" s="219">
        <v>4</v>
      </c>
      <c r="AH50" s="219">
        <v>8</v>
      </c>
      <c r="AI50" s="219">
        <v>1</v>
      </c>
      <c r="AJ50" s="219">
        <v>3</v>
      </c>
      <c r="AK50" s="219">
        <v>2</v>
      </c>
      <c r="AL50" s="219">
        <v>5</v>
      </c>
      <c r="AM50" s="219">
        <v>1</v>
      </c>
      <c r="AN50" s="219">
        <v>4</v>
      </c>
      <c r="AO50" s="219">
        <v>8</v>
      </c>
      <c r="AP50" s="219">
        <v>12</v>
      </c>
      <c r="AQ50" s="219">
        <v>1</v>
      </c>
      <c r="AR50" s="219">
        <v>16</v>
      </c>
      <c r="AS50" s="219">
        <v>26</v>
      </c>
      <c r="AT50" s="219">
        <v>42</v>
      </c>
      <c r="AU50" s="219">
        <v>6</v>
      </c>
      <c r="AV50" s="219">
        <v>0</v>
      </c>
      <c r="AW50" s="219">
        <v>0</v>
      </c>
      <c r="AX50" s="219">
        <v>0</v>
      </c>
      <c r="AY50" s="219">
        <v>0</v>
      </c>
      <c r="AZ50" s="219">
        <v>0</v>
      </c>
      <c r="BA50" s="219">
        <v>0</v>
      </c>
      <c r="BB50" s="219">
        <v>0</v>
      </c>
      <c r="BC50" s="219">
        <v>0</v>
      </c>
      <c r="BD50" s="219">
        <v>0</v>
      </c>
      <c r="BE50" s="219">
        <v>0</v>
      </c>
      <c r="BF50" s="219">
        <v>0</v>
      </c>
      <c r="BG50" s="219">
        <v>0</v>
      </c>
      <c r="BH50" s="219">
        <v>0</v>
      </c>
      <c r="BI50" s="219">
        <v>0</v>
      </c>
      <c r="BJ50" s="219">
        <v>0</v>
      </c>
      <c r="BK50" s="219">
        <v>0</v>
      </c>
      <c r="BL50" s="8">
        <v>20</v>
      </c>
      <c r="BM50" s="8">
        <v>33</v>
      </c>
      <c r="BN50" s="8">
        <v>53</v>
      </c>
      <c r="BO50" s="8">
        <v>9</v>
      </c>
    </row>
    <row r="51" spans="1:67" x14ac:dyDescent="0.35">
      <c r="A51" s="5">
        <v>48</v>
      </c>
      <c r="B51" s="5">
        <v>62020117</v>
      </c>
      <c r="C51" s="4" t="s">
        <v>198</v>
      </c>
      <c r="D51" s="5">
        <v>7</v>
      </c>
      <c r="E51" s="5">
        <v>3</v>
      </c>
      <c r="F51" s="5">
        <v>10</v>
      </c>
      <c r="G51" s="5">
        <v>1</v>
      </c>
      <c r="H51" s="5">
        <v>0</v>
      </c>
      <c r="I51" s="5">
        <v>1</v>
      </c>
      <c r="J51" s="5">
        <v>1</v>
      </c>
      <c r="K51" s="5">
        <v>1</v>
      </c>
      <c r="L51" s="5">
        <v>1</v>
      </c>
      <c r="M51" s="5">
        <v>3</v>
      </c>
      <c r="N51" s="5">
        <v>4</v>
      </c>
      <c r="O51" s="5">
        <v>1</v>
      </c>
      <c r="P51" s="219">
        <v>8</v>
      </c>
      <c r="Q51" s="219">
        <v>7</v>
      </c>
      <c r="R51" s="219">
        <v>15</v>
      </c>
      <c r="S51" s="219">
        <v>3</v>
      </c>
      <c r="T51" s="219">
        <v>3</v>
      </c>
      <c r="U51" s="219">
        <v>4</v>
      </c>
      <c r="V51" s="219">
        <v>7</v>
      </c>
      <c r="W51" s="219">
        <v>1</v>
      </c>
      <c r="X51" s="219">
        <v>3</v>
      </c>
      <c r="Y51" s="219">
        <v>4</v>
      </c>
      <c r="Z51" s="219">
        <v>7</v>
      </c>
      <c r="AA51" s="219">
        <v>1</v>
      </c>
      <c r="AB51" s="219">
        <v>3</v>
      </c>
      <c r="AC51" s="219">
        <v>5</v>
      </c>
      <c r="AD51" s="219">
        <v>8</v>
      </c>
      <c r="AE51" s="219">
        <v>1</v>
      </c>
      <c r="AF51" s="219">
        <v>2</v>
      </c>
      <c r="AG51" s="219">
        <v>3</v>
      </c>
      <c r="AH51" s="219">
        <v>5</v>
      </c>
      <c r="AI51" s="219">
        <v>1</v>
      </c>
      <c r="AJ51" s="219">
        <v>1</v>
      </c>
      <c r="AK51" s="219">
        <v>6</v>
      </c>
      <c r="AL51" s="219">
        <v>7</v>
      </c>
      <c r="AM51" s="219">
        <v>1</v>
      </c>
      <c r="AN51" s="219">
        <v>2</v>
      </c>
      <c r="AO51" s="219">
        <v>2</v>
      </c>
      <c r="AP51" s="219">
        <v>4</v>
      </c>
      <c r="AQ51" s="219">
        <v>1</v>
      </c>
      <c r="AR51" s="219">
        <v>14</v>
      </c>
      <c r="AS51" s="219">
        <v>24</v>
      </c>
      <c r="AT51" s="219">
        <v>38</v>
      </c>
      <c r="AU51" s="219">
        <v>6</v>
      </c>
      <c r="AV51" s="219">
        <v>0</v>
      </c>
      <c r="AW51" s="219">
        <v>0</v>
      </c>
      <c r="AX51" s="219">
        <v>0</v>
      </c>
      <c r="AY51" s="219">
        <v>0</v>
      </c>
      <c r="AZ51" s="219">
        <v>0</v>
      </c>
      <c r="BA51" s="219">
        <v>0</v>
      </c>
      <c r="BB51" s="219">
        <v>0</v>
      </c>
      <c r="BC51" s="219">
        <v>0</v>
      </c>
      <c r="BD51" s="219">
        <v>0</v>
      </c>
      <c r="BE51" s="219">
        <v>0</v>
      </c>
      <c r="BF51" s="219">
        <v>0</v>
      </c>
      <c r="BG51" s="219">
        <v>0</v>
      </c>
      <c r="BH51" s="219">
        <v>0</v>
      </c>
      <c r="BI51" s="219">
        <v>0</v>
      </c>
      <c r="BJ51" s="219">
        <v>0</v>
      </c>
      <c r="BK51" s="219">
        <v>0</v>
      </c>
      <c r="BL51" s="8">
        <v>22</v>
      </c>
      <c r="BM51" s="8">
        <v>31</v>
      </c>
      <c r="BN51" s="8">
        <v>53</v>
      </c>
      <c r="BO51" s="8">
        <v>9</v>
      </c>
    </row>
    <row r="52" spans="1:67" x14ac:dyDescent="0.35">
      <c r="A52" s="5">
        <v>49</v>
      </c>
      <c r="B52" s="5">
        <v>62020129</v>
      </c>
      <c r="C52" s="4" t="s">
        <v>207</v>
      </c>
      <c r="D52" s="5">
        <v>0</v>
      </c>
      <c r="E52" s="5">
        <v>0</v>
      </c>
      <c r="F52" s="5">
        <v>0</v>
      </c>
      <c r="G52" s="5">
        <v>0</v>
      </c>
      <c r="H52" s="5">
        <v>2</v>
      </c>
      <c r="I52" s="5">
        <v>1</v>
      </c>
      <c r="J52" s="5">
        <v>3</v>
      </c>
      <c r="K52" s="5">
        <v>1</v>
      </c>
      <c r="L52" s="5">
        <v>4</v>
      </c>
      <c r="M52" s="5">
        <v>8</v>
      </c>
      <c r="N52" s="5">
        <v>12</v>
      </c>
      <c r="O52" s="5">
        <v>1</v>
      </c>
      <c r="P52" s="219">
        <v>6</v>
      </c>
      <c r="Q52" s="219">
        <v>9</v>
      </c>
      <c r="R52" s="219">
        <v>15</v>
      </c>
      <c r="S52" s="219">
        <v>2</v>
      </c>
      <c r="T52" s="219">
        <v>3</v>
      </c>
      <c r="U52" s="219">
        <v>4</v>
      </c>
      <c r="V52" s="219">
        <v>7</v>
      </c>
      <c r="W52" s="219">
        <v>1</v>
      </c>
      <c r="X52" s="219">
        <v>2</v>
      </c>
      <c r="Y52" s="219">
        <v>4</v>
      </c>
      <c r="Z52" s="219">
        <v>6</v>
      </c>
      <c r="AA52" s="219">
        <v>1</v>
      </c>
      <c r="AB52" s="219">
        <v>5</v>
      </c>
      <c r="AC52" s="219">
        <v>1</v>
      </c>
      <c r="AD52" s="219">
        <v>6</v>
      </c>
      <c r="AE52" s="219">
        <v>1</v>
      </c>
      <c r="AF52" s="219">
        <v>3</v>
      </c>
      <c r="AG52" s="219">
        <v>3</v>
      </c>
      <c r="AH52" s="219">
        <v>6</v>
      </c>
      <c r="AI52" s="219">
        <v>1</v>
      </c>
      <c r="AJ52" s="219">
        <v>3</v>
      </c>
      <c r="AK52" s="219">
        <v>2</v>
      </c>
      <c r="AL52" s="219">
        <v>5</v>
      </c>
      <c r="AM52" s="219">
        <v>1</v>
      </c>
      <c r="AN52" s="219">
        <v>5</v>
      </c>
      <c r="AO52" s="219">
        <v>3</v>
      </c>
      <c r="AP52" s="219">
        <v>8</v>
      </c>
      <c r="AQ52" s="219">
        <v>1</v>
      </c>
      <c r="AR52" s="219">
        <v>21</v>
      </c>
      <c r="AS52" s="219">
        <v>17</v>
      </c>
      <c r="AT52" s="219">
        <v>38</v>
      </c>
      <c r="AU52" s="219">
        <v>6</v>
      </c>
      <c r="AV52" s="219">
        <v>0</v>
      </c>
      <c r="AW52" s="219">
        <v>0</v>
      </c>
      <c r="AX52" s="219">
        <v>0</v>
      </c>
      <c r="AY52" s="219">
        <v>0</v>
      </c>
      <c r="AZ52" s="219">
        <v>0</v>
      </c>
      <c r="BA52" s="219">
        <v>0</v>
      </c>
      <c r="BB52" s="219">
        <v>0</v>
      </c>
      <c r="BC52" s="219">
        <v>0</v>
      </c>
      <c r="BD52" s="219">
        <v>0</v>
      </c>
      <c r="BE52" s="219">
        <v>0</v>
      </c>
      <c r="BF52" s="219">
        <v>0</v>
      </c>
      <c r="BG52" s="219">
        <v>0</v>
      </c>
      <c r="BH52" s="219">
        <v>0</v>
      </c>
      <c r="BI52" s="219">
        <v>0</v>
      </c>
      <c r="BJ52" s="219">
        <v>0</v>
      </c>
      <c r="BK52" s="219">
        <v>0</v>
      </c>
      <c r="BL52" s="8">
        <v>27</v>
      </c>
      <c r="BM52" s="8">
        <v>26</v>
      </c>
      <c r="BN52" s="8">
        <v>53</v>
      </c>
      <c r="BO52" s="8">
        <v>8</v>
      </c>
    </row>
    <row r="53" spans="1:67" x14ac:dyDescent="0.35">
      <c r="A53" s="5">
        <v>50</v>
      </c>
      <c r="B53" s="5">
        <v>62020189</v>
      </c>
      <c r="C53" s="4" t="s">
        <v>259</v>
      </c>
      <c r="D53" s="5">
        <v>0</v>
      </c>
      <c r="E53" s="5">
        <v>0</v>
      </c>
      <c r="F53" s="5">
        <v>0</v>
      </c>
      <c r="G53" s="5">
        <v>0</v>
      </c>
      <c r="H53" s="5">
        <v>5</v>
      </c>
      <c r="I53" s="5">
        <v>3</v>
      </c>
      <c r="J53" s="5">
        <v>8</v>
      </c>
      <c r="K53" s="5">
        <v>1</v>
      </c>
      <c r="L53" s="5">
        <v>2</v>
      </c>
      <c r="M53" s="5">
        <v>4</v>
      </c>
      <c r="N53" s="5">
        <v>6</v>
      </c>
      <c r="O53" s="5">
        <v>1</v>
      </c>
      <c r="P53" s="219">
        <v>7</v>
      </c>
      <c r="Q53" s="219">
        <v>7</v>
      </c>
      <c r="R53" s="219">
        <v>14</v>
      </c>
      <c r="S53" s="219">
        <v>2</v>
      </c>
      <c r="T53" s="219">
        <v>5</v>
      </c>
      <c r="U53" s="219">
        <v>4</v>
      </c>
      <c r="V53" s="219">
        <v>9</v>
      </c>
      <c r="W53" s="219">
        <v>1</v>
      </c>
      <c r="X53" s="219">
        <v>4</v>
      </c>
      <c r="Y53" s="219">
        <v>0</v>
      </c>
      <c r="Z53" s="219">
        <v>4</v>
      </c>
      <c r="AA53" s="219">
        <v>1</v>
      </c>
      <c r="AB53" s="219">
        <v>5</v>
      </c>
      <c r="AC53" s="219">
        <v>1</v>
      </c>
      <c r="AD53" s="219">
        <v>6</v>
      </c>
      <c r="AE53" s="219">
        <v>1</v>
      </c>
      <c r="AF53" s="219">
        <v>4</v>
      </c>
      <c r="AG53" s="219">
        <v>2</v>
      </c>
      <c r="AH53" s="219">
        <v>6</v>
      </c>
      <c r="AI53" s="219">
        <v>1</v>
      </c>
      <c r="AJ53" s="219">
        <v>1</v>
      </c>
      <c r="AK53" s="219">
        <v>6</v>
      </c>
      <c r="AL53" s="219">
        <v>7</v>
      </c>
      <c r="AM53" s="219">
        <v>1</v>
      </c>
      <c r="AN53" s="219">
        <v>2</v>
      </c>
      <c r="AO53" s="219">
        <v>6</v>
      </c>
      <c r="AP53" s="219">
        <v>8</v>
      </c>
      <c r="AQ53" s="219">
        <v>1</v>
      </c>
      <c r="AR53" s="219">
        <v>21</v>
      </c>
      <c r="AS53" s="219">
        <v>19</v>
      </c>
      <c r="AT53" s="219">
        <v>40</v>
      </c>
      <c r="AU53" s="219">
        <v>6</v>
      </c>
      <c r="AV53" s="219">
        <v>0</v>
      </c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8">
        <v>28</v>
      </c>
      <c r="BM53" s="8">
        <v>26</v>
      </c>
      <c r="BN53" s="8">
        <v>54</v>
      </c>
      <c r="BO53" s="8">
        <v>8</v>
      </c>
    </row>
    <row r="54" spans="1:67" x14ac:dyDescent="0.35">
      <c r="A54" s="5">
        <v>51</v>
      </c>
      <c r="B54" s="5">
        <v>62020159</v>
      </c>
      <c r="C54" s="4" t="s">
        <v>231</v>
      </c>
      <c r="D54" s="5">
        <v>0</v>
      </c>
      <c r="E54" s="5">
        <v>0</v>
      </c>
      <c r="F54" s="5">
        <v>0</v>
      </c>
      <c r="G54" s="5">
        <v>0</v>
      </c>
      <c r="H54" s="5">
        <v>1</v>
      </c>
      <c r="I54" s="5">
        <v>5</v>
      </c>
      <c r="J54" s="5">
        <v>6</v>
      </c>
      <c r="K54" s="5">
        <v>1</v>
      </c>
      <c r="L54" s="5">
        <v>4</v>
      </c>
      <c r="M54" s="5">
        <v>4</v>
      </c>
      <c r="N54" s="5">
        <v>8</v>
      </c>
      <c r="O54" s="5">
        <v>1</v>
      </c>
      <c r="P54" s="219">
        <v>5</v>
      </c>
      <c r="Q54" s="219">
        <v>9</v>
      </c>
      <c r="R54" s="219">
        <v>14</v>
      </c>
      <c r="S54" s="219">
        <v>2</v>
      </c>
      <c r="T54" s="219">
        <v>3</v>
      </c>
      <c r="U54" s="219">
        <v>3</v>
      </c>
      <c r="V54" s="219">
        <v>6</v>
      </c>
      <c r="W54" s="219">
        <v>1</v>
      </c>
      <c r="X54" s="219">
        <v>9</v>
      </c>
      <c r="Y54" s="219">
        <v>2</v>
      </c>
      <c r="Z54" s="219">
        <v>11</v>
      </c>
      <c r="AA54" s="219">
        <v>1</v>
      </c>
      <c r="AB54" s="219">
        <v>1</v>
      </c>
      <c r="AC54" s="219">
        <v>2</v>
      </c>
      <c r="AD54" s="219">
        <v>3</v>
      </c>
      <c r="AE54" s="219">
        <v>1</v>
      </c>
      <c r="AF54" s="219">
        <v>3</v>
      </c>
      <c r="AG54" s="219">
        <v>8</v>
      </c>
      <c r="AH54" s="219">
        <v>11</v>
      </c>
      <c r="AI54" s="219">
        <v>1</v>
      </c>
      <c r="AJ54" s="219">
        <v>5</v>
      </c>
      <c r="AK54" s="219">
        <v>1</v>
      </c>
      <c r="AL54" s="219">
        <v>6</v>
      </c>
      <c r="AM54" s="219">
        <v>1</v>
      </c>
      <c r="AN54" s="219">
        <v>2</v>
      </c>
      <c r="AO54" s="219">
        <v>2</v>
      </c>
      <c r="AP54" s="219">
        <v>4</v>
      </c>
      <c r="AQ54" s="219">
        <v>1</v>
      </c>
      <c r="AR54" s="219">
        <v>23</v>
      </c>
      <c r="AS54" s="219">
        <v>18</v>
      </c>
      <c r="AT54" s="219">
        <v>41</v>
      </c>
      <c r="AU54" s="219">
        <v>6</v>
      </c>
      <c r="AV54" s="219">
        <v>0</v>
      </c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8">
        <v>28</v>
      </c>
      <c r="BM54" s="8">
        <v>27</v>
      </c>
      <c r="BN54" s="8">
        <v>55</v>
      </c>
      <c r="BO54" s="8">
        <v>8</v>
      </c>
    </row>
    <row r="55" spans="1:67" x14ac:dyDescent="0.35">
      <c r="A55" s="5">
        <v>52</v>
      </c>
      <c r="B55" s="5">
        <v>62020103</v>
      </c>
      <c r="C55" s="4" t="s">
        <v>185</v>
      </c>
      <c r="D55" s="5">
        <v>1</v>
      </c>
      <c r="E55" s="5">
        <v>2</v>
      </c>
      <c r="F55" s="5">
        <v>3</v>
      </c>
      <c r="G55" s="5">
        <v>1</v>
      </c>
      <c r="H55" s="5">
        <v>3</v>
      </c>
      <c r="I55" s="5">
        <v>0</v>
      </c>
      <c r="J55" s="5">
        <v>3</v>
      </c>
      <c r="K55" s="5">
        <v>1</v>
      </c>
      <c r="L55" s="5">
        <v>1</v>
      </c>
      <c r="M55" s="5">
        <v>4</v>
      </c>
      <c r="N55" s="5">
        <v>5</v>
      </c>
      <c r="O55" s="5">
        <v>1</v>
      </c>
      <c r="P55" s="219">
        <v>5</v>
      </c>
      <c r="Q55" s="219">
        <v>6</v>
      </c>
      <c r="R55" s="219">
        <v>11</v>
      </c>
      <c r="S55" s="219">
        <v>3</v>
      </c>
      <c r="T55" s="219">
        <v>9</v>
      </c>
      <c r="U55" s="219">
        <v>5</v>
      </c>
      <c r="V55" s="219">
        <v>14</v>
      </c>
      <c r="W55" s="219">
        <v>1</v>
      </c>
      <c r="X55" s="219">
        <v>2</v>
      </c>
      <c r="Y55" s="219">
        <v>3</v>
      </c>
      <c r="Z55" s="219">
        <v>5</v>
      </c>
      <c r="AA55" s="219">
        <v>1</v>
      </c>
      <c r="AB55" s="219">
        <v>4</v>
      </c>
      <c r="AC55" s="219">
        <v>6</v>
      </c>
      <c r="AD55" s="219">
        <v>10</v>
      </c>
      <c r="AE55" s="219">
        <v>1</v>
      </c>
      <c r="AF55" s="219">
        <v>5</v>
      </c>
      <c r="AG55" s="219">
        <v>1</v>
      </c>
      <c r="AH55" s="219">
        <v>6</v>
      </c>
      <c r="AI55" s="219">
        <v>1</v>
      </c>
      <c r="AJ55" s="219">
        <v>1</v>
      </c>
      <c r="AK55" s="219">
        <v>3</v>
      </c>
      <c r="AL55" s="219">
        <v>4</v>
      </c>
      <c r="AM55" s="219">
        <v>1</v>
      </c>
      <c r="AN55" s="219">
        <v>5</v>
      </c>
      <c r="AO55" s="219">
        <v>2</v>
      </c>
      <c r="AP55" s="219">
        <v>7</v>
      </c>
      <c r="AQ55" s="219">
        <v>1</v>
      </c>
      <c r="AR55" s="219">
        <v>26</v>
      </c>
      <c r="AS55" s="219">
        <v>20</v>
      </c>
      <c r="AT55" s="219">
        <v>46</v>
      </c>
      <c r="AU55" s="219">
        <v>6</v>
      </c>
      <c r="AV55" s="219">
        <v>0</v>
      </c>
      <c r="AW55" s="219">
        <v>0</v>
      </c>
      <c r="AX55" s="219">
        <v>0</v>
      </c>
      <c r="AY55" s="219">
        <v>0</v>
      </c>
      <c r="AZ55" s="219">
        <v>0</v>
      </c>
      <c r="BA55" s="219">
        <v>0</v>
      </c>
      <c r="BB55" s="219">
        <v>0</v>
      </c>
      <c r="BC55" s="219">
        <v>0</v>
      </c>
      <c r="BD55" s="219">
        <v>0</v>
      </c>
      <c r="BE55" s="219">
        <v>0</v>
      </c>
      <c r="BF55" s="219">
        <v>0</v>
      </c>
      <c r="BG55" s="219">
        <v>0</v>
      </c>
      <c r="BH55" s="219">
        <v>0</v>
      </c>
      <c r="BI55" s="219">
        <v>0</v>
      </c>
      <c r="BJ55" s="219">
        <v>0</v>
      </c>
      <c r="BK55" s="219">
        <v>0</v>
      </c>
      <c r="BL55" s="8">
        <v>31</v>
      </c>
      <c r="BM55" s="8">
        <v>26</v>
      </c>
      <c r="BN55" s="8">
        <v>57</v>
      </c>
      <c r="BO55" s="8">
        <v>9</v>
      </c>
    </row>
    <row r="56" spans="1:67" x14ac:dyDescent="0.35">
      <c r="A56" s="5">
        <v>53</v>
      </c>
      <c r="B56" s="5">
        <v>62020031</v>
      </c>
      <c r="C56" s="4" t="s">
        <v>127</v>
      </c>
      <c r="D56" s="5">
        <v>0</v>
      </c>
      <c r="E56" s="5">
        <v>0</v>
      </c>
      <c r="F56" s="5">
        <v>0</v>
      </c>
      <c r="G56" s="5">
        <v>0</v>
      </c>
      <c r="H56" s="5">
        <v>1</v>
      </c>
      <c r="I56" s="5">
        <v>1</v>
      </c>
      <c r="J56" s="5">
        <v>2</v>
      </c>
      <c r="K56" s="5">
        <v>1</v>
      </c>
      <c r="L56" s="5">
        <v>4</v>
      </c>
      <c r="M56" s="5">
        <v>3</v>
      </c>
      <c r="N56" s="5">
        <v>7</v>
      </c>
      <c r="O56" s="5">
        <v>1</v>
      </c>
      <c r="P56" s="219">
        <v>5</v>
      </c>
      <c r="Q56" s="219">
        <v>4</v>
      </c>
      <c r="R56" s="219">
        <v>9</v>
      </c>
      <c r="S56" s="219">
        <v>2</v>
      </c>
      <c r="T56" s="219">
        <v>4</v>
      </c>
      <c r="U56" s="219">
        <v>3</v>
      </c>
      <c r="V56" s="219">
        <v>7</v>
      </c>
      <c r="W56" s="219">
        <v>1</v>
      </c>
      <c r="X56" s="219">
        <v>2</v>
      </c>
      <c r="Y56" s="219">
        <v>4</v>
      </c>
      <c r="Z56" s="219">
        <v>6</v>
      </c>
      <c r="AA56" s="219">
        <v>1</v>
      </c>
      <c r="AB56" s="219">
        <v>1</v>
      </c>
      <c r="AC56" s="219">
        <v>5</v>
      </c>
      <c r="AD56" s="219">
        <v>6</v>
      </c>
      <c r="AE56" s="219">
        <v>1</v>
      </c>
      <c r="AF56" s="219">
        <v>7</v>
      </c>
      <c r="AG56" s="219">
        <v>0</v>
      </c>
      <c r="AH56" s="219">
        <v>7</v>
      </c>
      <c r="AI56" s="219">
        <v>1</v>
      </c>
      <c r="AJ56" s="219">
        <v>9</v>
      </c>
      <c r="AK56" s="219">
        <v>2</v>
      </c>
      <c r="AL56" s="219">
        <v>11</v>
      </c>
      <c r="AM56" s="219">
        <v>1</v>
      </c>
      <c r="AN56" s="219">
        <v>6</v>
      </c>
      <c r="AO56" s="219">
        <v>7</v>
      </c>
      <c r="AP56" s="219">
        <v>13</v>
      </c>
      <c r="AQ56" s="219">
        <v>1</v>
      </c>
      <c r="AR56" s="219">
        <v>29</v>
      </c>
      <c r="AS56" s="219">
        <v>21</v>
      </c>
      <c r="AT56" s="219">
        <v>50</v>
      </c>
      <c r="AU56" s="219">
        <v>6</v>
      </c>
      <c r="AV56" s="219">
        <v>0</v>
      </c>
      <c r="AW56" s="219">
        <v>0</v>
      </c>
      <c r="AX56" s="219">
        <v>0</v>
      </c>
      <c r="AY56" s="219">
        <v>0</v>
      </c>
      <c r="AZ56" s="219">
        <v>0</v>
      </c>
      <c r="BA56" s="219">
        <v>0</v>
      </c>
      <c r="BB56" s="219">
        <v>0</v>
      </c>
      <c r="BC56" s="219">
        <v>0</v>
      </c>
      <c r="BD56" s="219">
        <v>0</v>
      </c>
      <c r="BE56" s="219">
        <v>0</v>
      </c>
      <c r="BF56" s="219">
        <v>0</v>
      </c>
      <c r="BG56" s="219">
        <v>0</v>
      </c>
      <c r="BH56" s="219">
        <v>0</v>
      </c>
      <c r="BI56" s="219">
        <v>0</v>
      </c>
      <c r="BJ56" s="219">
        <v>0</v>
      </c>
      <c r="BK56" s="219">
        <v>0</v>
      </c>
      <c r="BL56" s="8">
        <v>34</v>
      </c>
      <c r="BM56" s="8">
        <v>25</v>
      </c>
      <c r="BN56" s="8">
        <v>59</v>
      </c>
      <c r="BO56" s="8">
        <v>8</v>
      </c>
    </row>
    <row r="57" spans="1:67" x14ac:dyDescent="0.35">
      <c r="A57" s="5">
        <v>54</v>
      </c>
      <c r="B57" s="5">
        <v>62020043</v>
      </c>
      <c r="C57" s="4" t="s">
        <v>137</v>
      </c>
      <c r="D57" s="5">
        <v>2</v>
      </c>
      <c r="E57" s="5">
        <v>1</v>
      </c>
      <c r="F57" s="5">
        <v>3</v>
      </c>
      <c r="G57" s="5">
        <v>1</v>
      </c>
      <c r="H57" s="5">
        <v>2</v>
      </c>
      <c r="I57" s="5">
        <v>0</v>
      </c>
      <c r="J57" s="5">
        <v>2</v>
      </c>
      <c r="K57" s="5">
        <v>1</v>
      </c>
      <c r="L57" s="5">
        <v>2</v>
      </c>
      <c r="M57" s="5">
        <v>6</v>
      </c>
      <c r="N57" s="5">
        <v>8</v>
      </c>
      <c r="O57" s="5">
        <v>1</v>
      </c>
      <c r="P57" s="219">
        <v>6</v>
      </c>
      <c r="Q57" s="219">
        <v>7</v>
      </c>
      <c r="R57" s="219">
        <v>13</v>
      </c>
      <c r="S57" s="219">
        <v>3</v>
      </c>
      <c r="T57" s="219">
        <v>2</v>
      </c>
      <c r="U57" s="219">
        <v>4</v>
      </c>
      <c r="V57" s="219">
        <v>6</v>
      </c>
      <c r="W57" s="219">
        <v>1</v>
      </c>
      <c r="X57" s="219">
        <v>3</v>
      </c>
      <c r="Y57" s="219">
        <v>4</v>
      </c>
      <c r="Z57" s="219">
        <v>7</v>
      </c>
      <c r="AA57" s="219">
        <v>1</v>
      </c>
      <c r="AB57" s="219">
        <v>4</v>
      </c>
      <c r="AC57" s="219">
        <v>5</v>
      </c>
      <c r="AD57" s="219">
        <v>9</v>
      </c>
      <c r="AE57" s="219">
        <v>1</v>
      </c>
      <c r="AF57" s="219">
        <v>2</v>
      </c>
      <c r="AG57" s="219">
        <v>8</v>
      </c>
      <c r="AH57" s="219">
        <v>10</v>
      </c>
      <c r="AI57" s="219">
        <v>1</v>
      </c>
      <c r="AJ57" s="219">
        <v>4</v>
      </c>
      <c r="AK57" s="219">
        <v>4</v>
      </c>
      <c r="AL57" s="219">
        <v>8</v>
      </c>
      <c r="AM57" s="219">
        <v>1</v>
      </c>
      <c r="AN57" s="219">
        <v>2</v>
      </c>
      <c r="AO57" s="219">
        <v>4</v>
      </c>
      <c r="AP57" s="219">
        <v>6</v>
      </c>
      <c r="AQ57" s="219">
        <v>1</v>
      </c>
      <c r="AR57" s="219">
        <v>17</v>
      </c>
      <c r="AS57" s="219">
        <v>29</v>
      </c>
      <c r="AT57" s="219">
        <v>46</v>
      </c>
      <c r="AU57" s="219">
        <v>6</v>
      </c>
      <c r="AV57" s="219">
        <v>0</v>
      </c>
      <c r="AW57" s="219">
        <v>0</v>
      </c>
      <c r="AX57" s="219">
        <v>0</v>
      </c>
      <c r="AY57" s="219">
        <v>0</v>
      </c>
      <c r="AZ57" s="219">
        <v>0</v>
      </c>
      <c r="BA57" s="219">
        <v>0</v>
      </c>
      <c r="BB57" s="219">
        <v>0</v>
      </c>
      <c r="BC57" s="219">
        <v>0</v>
      </c>
      <c r="BD57" s="219">
        <v>0</v>
      </c>
      <c r="BE57" s="219">
        <v>0</v>
      </c>
      <c r="BF57" s="219">
        <v>0</v>
      </c>
      <c r="BG57" s="219">
        <v>0</v>
      </c>
      <c r="BH57" s="219">
        <v>0</v>
      </c>
      <c r="BI57" s="219">
        <v>0</v>
      </c>
      <c r="BJ57" s="219">
        <v>0</v>
      </c>
      <c r="BK57" s="219">
        <v>0</v>
      </c>
      <c r="BL57" s="8">
        <v>23</v>
      </c>
      <c r="BM57" s="8">
        <v>36</v>
      </c>
      <c r="BN57" s="8">
        <v>59</v>
      </c>
      <c r="BO57" s="8">
        <v>9</v>
      </c>
    </row>
    <row r="58" spans="1:67" x14ac:dyDescent="0.35">
      <c r="A58" s="5">
        <v>55</v>
      </c>
      <c r="B58" s="5">
        <v>62020091</v>
      </c>
      <c r="C58" s="4" t="s">
        <v>177</v>
      </c>
      <c r="D58" s="5">
        <v>3</v>
      </c>
      <c r="E58" s="5">
        <v>3</v>
      </c>
      <c r="F58" s="5">
        <v>6</v>
      </c>
      <c r="G58" s="5">
        <v>1</v>
      </c>
      <c r="H58" s="5">
        <v>4</v>
      </c>
      <c r="I58" s="5">
        <v>3</v>
      </c>
      <c r="J58" s="5">
        <v>7</v>
      </c>
      <c r="K58" s="5">
        <v>1</v>
      </c>
      <c r="L58" s="5">
        <v>2</v>
      </c>
      <c r="M58" s="5">
        <v>5</v>
      </c>
      <c r="N58" s="5">
        <v>7</v>
      </c>
      <c r="O58" s="5">
        <v>1</v>
      </c>
      <c r="P58" s="219">
        <v>9</v>
      </c>
      <c r="Q58" s="219">
        <v>11</v>
      </c>
      <c r="R58" s="219">
        <v>20</v>
      </c>
      <c r="S58" s="219">
        <v>3</v>
      </c>
      <c r="T58" s="219">
        <v>1</v>
      </c>
      <c r="U58" s="219">
        <v>5</v>
      </c>
      <c r="V58" s="219">
        <v>6</v>
      </c>
      <c r="W58" s="219">
        <v>1</v>
      </c>
      <c r="X58" s="219">
        <v>5</v>
      </c>
      <c r="Y58" s="219">
        <v>4</v>
      </c>
      <c r="Z58" s="219">
        <v>9</v>
      </c>
      <c r="AA58" s="219">
        <v>1</v>
      </c>
      <c r="AB58" s="219">
        <v>4</v>
      </c>
      <c r="AC58" s="219">
        <v>4</v>
      </c>
      <c r="AD58" s="219">
        <v>8</v>
      </c>
      <c r="AE58" s="219">
        <v>1</v>
      </c>
      <c r="AF58" s="219">
        <v>0</v>
      </c>
      <c r="AG58" s="219">
        <v>4</v>
      </c>
      <c r="AH58" s="219">
        <v>4</v>
      </c>
      <c r="AI58" s="219">
        <v>1</v>
      </c>
      <c r="AJ58" s="219">
        <v>4</v>
      </c>
      <c r="AK58" s="219">
        <v>3</v>
      </c>
      <c r="AL58" s="219">
        <v>7</v>
      </c>
      <c r="AM58" s="219">
        <v>1</v>
      </c>
      <c r="AN58" s="219">
        <v>2</v>
      </c>
      <c r="AO58" s="219">
        <v>4</v>
      </c>
      <c r="AP58" s="219">
        <v>6</v>
      </c>
      <c r="AQ58" s="219">
        <v>1</v>
      </c>
      <c r="AR58" s="219">
        <v>16</v>
      </c>
      <c r="AS58" s="219">
        <v>24</v>
      </c>
      <c r="AT58" s="219">
        <v>40</v>
      </c>
      <c r="AU58" s="219">
        <v>6</v>
      </c>
      <c r="AV58" s="219">
        <v>0</v>
      </c>
      <c r="AW58" s="219">
        <v>0</v>
      </c>
      <c r="AX58" s="219">
        <v>0</v>
      </c>
      <c r="AY58" s="219">
        <v>0</v>
      </c>
      <c r="AZ58" s="219">
        <v>0</v>
      </c>
      <c r="BA58" s="219">
        <v>0</v>
      </c>
      <c r="BB58" s="219">
        <v>0</v>
      </c>
      <c r="BC58" s="219">
        <v>0</v>
      </c>
      <c r="BD58" s="219">
        <v>0</v>
      </c>
      <c r="BE58" s="219">
        <v>0</v>
      </c>
      <c r="BF58" s="219">
        <v>0</v>
      </c>
      <c r="BG58" s="219">
        <v>0</v>
      </c>
      <c r="BH58" s="219">
        <v>0</v>
      </c>
      <c r="BI58" s="219">
        <v>0</v>
      </c>
      <c r="BJ58" s="219">
        <v>0</v>
      </c>
      <c r="BK58" s="219">
        <v>0</v>
      </c>
      <c r="BL58" s="8">
        <v>25</v>
      </c>
      <c r="BM58" s="8">
        <v>35</v>
      </c>
      <c r="BN58" s="8">
        <v>60</v>
      </c>
      <c r="BO58" s="8">
        <v>9</v>
      </c>
    </row>
    <row r="59" spans="1:67" x14ac:dyDescent="0.35">
      <c r="A59" s="5">
        <v>56</v>
      </c>
      <c r="B59" s="5">
        <v>62020175</v>
      </c>
      <c r="C59" s="4" t="s">
        <v>247</v>
      </c>
      <c r="D59" s="5">
        <v>0</v>
      </c>
      <c r="E59" s="5">
        <v>0</v>
      </c>
      <c r="F59" s="5">
        <v>0</v>
      </c>
      <c r="G59" s="5">
        <v>0</v>
      </c>
      <c r="H59" s="5">
        <v>2</v>
      </c>
      <c r="I59" s="5">
        <v>2</v>
      </c>
      <c r="J59" s="5">
        <v>4</v>
      </c>
      <c r="K59" s="5">
        <v>1</v>
      </c>
      <c r="L59" s="5">
        <v>2</v>
      </c>
      <c r="M59" s="5">
        <v>3</v>
      </c>
      <c r="N59" s="5">
        <v>5</v>
      </c>
      <c r="O59" s="5">
        <v>1</v>
      </c>
      <c r="P59" s="219">
        <v>4</v>
      </c>
      <c r="Q59" s="219">
        <v>5</v>
      </c>
      <c r="R59" s="219">
        <v>9</v>
      </c>
      <c r="S59" s="219">
        <v>2</v>
      </c>
      <c r="T59" s="219">
        <v>3</v>
      </c>
      <c r="U59" s="219">
        <v>2</v>
      </c>
      <c r="V59" s="219">
        <v>5</v>
      </c>
      <c r="W59" s="219">
        <v>1</v>
      </c>
      <c r="X59" s="219">
        <v>1</v>
      </c>
      <c r="Y59" s="219">
        <v>6</v>
      </c>
      <c r="Z59" s="219">
        <v>7</v>
      </c>
      <c r="AA59" s="219">
        <v>1</v>
      </c>
      <c r="AB59" s="219">
        <v>3</v>
      </c>
      <c r="AC59" s="219">
        <v>6</v>
      </c>
      <c r="AD59" s="219">
        <v>9</v>
      </c>
      <c r="AE59" s="219">
        <v>1</v>
      </c>
      <c r="AF59" s="219">
        <v>6</v>
      </c>
      <c r="AG59" s="219">
        <v>3</v>
      </c>
      <c r="AH59" s="219">
        <v>9</v>
      </c>
      <c r="AI59" s="219">
        <v>1</v>
      </c>
      <c r="AJ59" s="219">
        <v>4</v>
      </c>
      <c r="AK59" s="219">
        <v>6</v>
      </c>
      <c r="AL59" s="219">
        <v>10</v>
      </c>
      <c r="AM59" s="219">
        <v>1</v>
      </c>
      <c r="AN59" s="219">
        <v>8</v>
      </c>
      <c r="AO59" s="219">
        <v>3</v>
      </c>
      <c r="AP59" s="219">
        <v>11</v>
      </c>
      <c r="AQ59" s="219">
        <v>1</v>
      </c>
      <c r="AR59" s="219">
        <v>25</v>
      </c>
      <c r="AS59" s="219">
        <v>26</v>
      </c>
      <c r="AT59" s="219">
        <v>51</v>
      </c>
      <c r="AU59" s="219">
        <v>6</v>
      </c>
      <c r="AV59" s="219">
        <v>0</v>
      </c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8">
        <v>29</v>
      </c>
      <c r="BM59" s="8">
        <v>31</v>
      </c>
      <c r="BN59" s="8">
        <v>60</v>
      </c>
      <c r="BO59" s="8">
        <v>8</v>
      </c>
    </row>
    <row r="60" spans="1:67" x14ac:dyDescent="0.35">
      <c r="A60" s="5">
        <v>57</v>
      </c>
      <c r="B60" s="5">
        <v>62020096</v>
      </c>
      <c r="C60" s="4" t="s">
        <v>179</v>
      </c>
      <c r="D60" s="5">
        <v>7</v>
      </c>
      <c r="E60" s="5">
        <v>1</v>
      </c>
      <c r="F60" s="5">
        <v>8</v>
      </c>
      <c r="G60" s="5">
        <v>1</v>
      </c>
      <c r="H60" s="5">
        <v>5</v>
      </c>
      <c r="I60" s="5">
        <v>1</v>
      </c>
      <c r="J60" s="5">
        <v>6</v>
      </c>
      <c r="K60" s="5">
        <v>1</v>
      </c>
      <c r="L60" s="5">
        <v>5</v>
      </c>
      <c r="M60" s="5">
        <v>3</v>
      </c>
      <c r="N60" s="5">
        <v>8</v>
      </c>
      <c r="O60" s="5">
        <v>1</v>
      </c>
      <c r="P60" s="219">
        <v>17</v>
      </c>
      <c r="Q60" s="219">
        <v>5</v>
      </c>
      <c r="R60" s="219">
        <v>22</v>
      </c>
      <c r="S60" s="219">
        <v>3</v>
      </c>
      <c r="T60" s="219">
        <v>4</v>
      </c>
      <c r="U60" s="219">
        <v>2</v>
      </c>
      <c r="V60" s="219">
        <v>6</v>
      </c>
      <c r="W60" s="219">
        <v>1</v>
      </c>
      <c r="X60" s="219">
        <v>1</v>
      </c>
      <c r="Y60" s="219">
        <v>3</v>
      </c>
      <c r="Z60" s="219">
        <v>4</v>
      </c>
      <c r="AA60" s="219">
        <v>1</v>
      </c>
      <c r="AB60" s="219">
        <v>3</v>
      </c>
      <c r="AC60" s="219">
        <v>4</v>
      </c>
      <c r="AD60" s="219">
        <v>7</v>
      </c>
      <c r="AE60" s="219">
        <v>1</v>
      </c>
      <c r="AF60" s="219">
        <v>3</v>
      </c>
      <c r="AG60" s="219">
        <v>5</v>
      </c>
      <c r="AH60" s="219">
        <v>8</v>
      </c>
      <c r="AI60" s="219">
        <v>1</v>
      </c>
      <c r="AJ60" s="219">
        <v>3</v>
      </c>
      <c r="AK60" s="219">
        <v>1</v>
      </c>
      <c r="AL60" s="219">
        <v>4</v>
      </c>
      <c r="AM60" s="219">
        <v>1</v>
      </c>
      <c r="AN60" s="219">
        <v>6</v>
      </c>
      <c r="AO60" s="219">
        <v>4</v>
      </c>
      <c r="AP60" s="219">
        <v>10</v>
      </c>
      <c r="AQ60" s="219">
        <v>1</v>
      </c>
      <c r="AR60" s="219">
        <v>20</v>
      </c>
      <c r="AS60" s="219">
        <v>19</v>
      </c>
      <c r="AT60" s="219">
        <v>39</v>
      </c>
      <c r="AU60" s="219">
        <v>6</v>
      </c>
      <c r="AV60" s="219">
        <v>0</v>
      </c>
      <c r="AW60" s="219">
        <v>0</v>
      </c>
      <c r="AX60" s="219">
        <v>0</v>
      </c>
      <c r="AY60" s="219">
        <v>0</v>
      </c>
      <c r="AZ60" s="219">
        <v>0</v>
      </c>
      <c r="BA60" s="219">
        <v>0</v>
      </c>
      <c r="BB60" s="219">
        <v>0</v>
      </c>
      <c r="BC60" s="219">
        <v>0</v>
      </c>
      <c r="BD60" s="219">
        <v>0</v>
      </c>
      <c r="BE60" s="219">
        <v>0</v>
      </c>
      <c r="BF60" s="219">
        <v>0</v>
      </c>
      <c r="BG60" s="219">
        <v>0</v>
      </c>
      <c r="BH60" s="219">
        <v>0</v>
      </c>
      <c r="BI60" s="219">
        <v>0</v>
      </c>
      <c r="BJ60" s="219">
        <v>0</v>
      </c>
      <c r="BK60" s="219">
        <v>0</v>
      </c>
      <c r="BL60" s="8">
        <v>37</v>
      </c>
      <c r="BM60" s="8">
        <v>24</v>
      </c>
      <c r="BN60" s="8">
        <v>61</v>
      </c>
      <c r="BO60" s="8">
        <v>9</v>
      </c>
    </row>
    <row r="61" spans="1:67" x14ac:dyDescent="0.35">
      <c r="A61" s="5">
        <v>58</v>
      </c>
      <c r="B61" s="5">
        <v>62020150</v>
      </c>
      <c r="C61" s="4" t="s">
        <v>223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3</v>
      </c>
      <c r="J61" s="5">
        <v>3</v>
      </c>
      <c r="K61" s="5">
        <v>1</v>
      </c>
      <c r="L61" s="5">
        <v>4</v>
      </c>
      <c r="M61" s="5">
        <v>6</v>
      </c>
      <c r="N61" s="5">
        <v>10</v>
      </c>
      <c r="O61" s="5">
        <v>1</v>
      </c>
      <c r="P61" s="219">
        <v>4</v>
      </c>
      <c r="Q61" s="219">
        <v>9</v>
      </c>
      <c r="R61" s="219">
        <v>13</v>
      </c>
      <c r="S61" s="219">
        <v>2</v>
      </c>
      <c r="T61" s="219">
        <v>4</v>
      </c>
      <c r="U61" s="219">
        <v>3</v>
      </c>
      <c r="V61" s="219">
        <v>7</v>
      </c>
      <c r="W61" s="219">
        <v>1</v>
      </c>
      <c r="X61" s="219">
        <v>1</v>
      </c>
      <c r="Y61" s="219">
        <v>5</v>
      </c>
      <c r="Z61" s="219">
        <v>6</v>
      </c>
      <c r="AA61" s="219">
        <v>1</v>
      </c>
      <c r="AB61" s="219">
        <v>3</v>
      </c>
      <c r="AC61" s="219">
        <v>6</v>
      </c>
      <c r="AD61" s="219">
        <v>9</v>
      </c>
      <c r="AE61" s="219">
        <v>1</v>
      </c>
      <c r="AF61" s="219">
        <v>4</v>
      </c>
      <c r="AG61" s="219">
        <v>8</v>
      </c>
      <c r="AH61" s="219">
        <v>12</v>
      </c>
      <c r="AI61" s="219">
        <v>1</v>
      </c>
      <c r="AJ61" s="219">
        <v>5</v>
      </c>
      <c r="AK61" s="219">
        <v>2</v>
      </c>
      <c r="AL61" s="219">
        <v>7</v>
      </c>
      <c r="AM61" s="219">
        <v>1</v>
      </c>
      <c r="AN61" s="219">
        <v>3</v>
      </c>
      <c r="AO61" s="219">
        <v>4</v>
      </c>
      <c r="AP61" s="219">
        <v>7</v>
      </c>
      <c r="AQ61" s="219">
        <v>1</v>
      </c>
      <c r="AR61" s="219">
        <v>20</v>
      </c>
      <c r="AS61" s="219">
        <v>28</v>
      </c>
      <c r="AT61" s="219">
        <v>48</v>
      </c>
      <c r="AU61" s="219">
        <v>6</v>
      </c>
      <c r="AV61" s="219">
        <v>0</v>
      </c>
      <c r="AW61" s="219">
        <v>0</v>
      </c>
      <c r="AX61" s="219">
        <v>0</v>
      </c>
      <c r="AY61" s="219">
        <v>0</v>
      </c>
      <c r="AZ61" s="219">
        <v>0</v>
      </c>
      <c r="BA61" s="219">
        <v>0</v>
      </c>
      <c r="BB61" s="219">
        <v>0</v>
      </c>
      <c r="BC61" s="219">
        <v>0</v>
      </c>
      <c r="BD61" s="219">
        <v>0</v>
      </c>
      <c r="BE61" s="219">
        <v>0</v>
      </c>
      <c r="BF61" s="219">
        <v>0</v>
      </c>
      <c r="BG61" s="219">
        <v>0</v>
      </c>
      <c r="BH61" s="219">
        <v>0</v>
      </c>
      <c r="BI61" s="219">
        <v>0</v>
      </c>
      <c r="BJ61" s="219">
        <v>0</v>
      </c>
      <c r="BK61" s="219">
        <v>0</v>
      </c>
      <c r="BL61" s="8">
        <v>24</v>
      </c>
      <c r="BM61" s="8">
        <v>37</v>
      </c>
      <c r="BN61" s="8">
        <v>61</v>
      </c>
      <c r="BO61" s="8">
        <v>8</v>
      </c>
    </row>
    <row r="62" spans="1:67" x14ac:dyDescent="0.35">
      <c r="A62" s="5">
        <v>59</v>
      </c>
      <c r="B62" s="5">
        <v>62020153</v>
      </c>
      <c r="C62" s="4" t="s">
        <v>226</v>
      </c>
      <c r="D62" s="5">
        <v>3</v>
      </c>
      <c r="E62" s="5">
        <v>2</v>
      </c>
      <c r="F62" s="5">
        <v>5</v>
      </c>
      <c r="G62" s="5">
        <v>1</v>
      </c>
      <c r="H62" s="5">
        <v>1</v>
      </c>
      <c r="I62" s="5">
        <v>4</v>
      </c>
      <c r="J62" s="5">
        <v>5</v>
      </c>
      <c r="K62" s="5">
        <v>1</v>
      </c>
      <c r="L62" s="5">
        <v>2</v>
      </c>
      <c r="M62" s="5">
        <v>1</v>
      </c>
      <c r="N62" s="5">
        <v>3</v>
      </c>
      <c r="O62" s="5">
        <v>1</v>
      </c>
      <c r="P62" s="219">
        <v>6</v>
      </c>
      <c r="Q62" s="219">
        <v>7</v>
      </c>
      <c r="R62" s="219">
        <v>13</v>
      </c>
      <c r="S62" s="219">
        <v>3</v>
      </c>
      <c r="T62" s="219">
        <v>5</v>
      </c>
      <c r="U62" s="219">
        <v>3</v>
      </c>
      <c r="V62" s="219">
        <v>8</v>
      </c>
      <c r="W62" s="219">
        <v>1</v>
      </c>
      <c r="X62" s="219">
        <v>2</v>
      </c>
      <c r="Y62" s="219">
        <v>3</v>
      </c>
      <c r="Z62" s="219">
        <v>5</v>
      </c>
      <c r="AA62" s="219">
        <v>1</v>
      </c>
      <c r="AB62" s="219">
        <v>5</v>
      </c>
      <c r="AC62" s="219">
        <v>3</v>
      </c>
      <c r="AD62" s="219">
        <v>8</v>
      </c>
      <c r="AE62" s="219">
        <v>1</v>
      </c>
      <c r="AF62" s="219">
        <v>0</v>
      </c>
      <c r="AG62" s="219">
        <v>4</v>
      </c>
      <c r="AH62" s="219">
        <v>4</v>
      </c>
      <c r="AI62" s="219">
        <v>1</v>
      </c>
      <c r="AJ62" s="219">
        <v>6</v>
      </c>
      <c r="AK62" s="219">
        <v>5</v>
      </c>
      <c r="AL62" s="219">
        <v>11</v>
      </c>
      <c r="AM62" s="219">
        <v>1</v>
      </c>
      <c r="AN62" s="219">
        <v>7</v>
      </c>
      <c r="AO62" s="219">
        <v>5</v>
      </c>
      <c r="AP62" s="219">
        <v>12</v>
      </c>
      <c r="AQ62" s="219">
        <v>1</v>
      </c>
      <c r="AR62" s="219">
        <v>25</v>
      </c>
      <c r="AS62" s="219">
        <v>23</v>
      </c>
      <c r="AT62" s="219">
        <v>48</v>
      </c>
      <c r="AU62" s="219">
        <v>6</v>
      </c>
      <c r="AV62" s="219">
        <v>0</v>
      </c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8">
        <v>31</v>
      </c>
      <c r="BM62" s="8">
        <v>30</v>
      </c>
      <c r="BN62" s="8">
        <v>61</v>
      </c>
      <c r="BO62" s="8">
        <v>9</v>
      </c>
    </row>
    <row r="63" spans="1:67" x14ac:dyDescent="0.35">
      <c r="A63" s="5">
        <v>60</v>
      </c>
      <c r="B63" s="5">
        <v>62020156</v>
      </c>
      <c r="C63" s="4" t="s">
        <v>228</v>
      </c>
      <c r="D63" s="5">
        <v>0</v>
      </c>
      <c r="E63" s="5">
        <v>0</v>
      </c>
      <c r="F63" s="5">
        <v>0</v>
      </c>
      <c r="G63" s="5">
        <v>0</v>
      </c>
      <c r="H63" s="5">
        <v>3</v>
      </c>
      <c r="I63" s="5">
        <v>0</v>
      </c>
      <c r="J63" s="5">
        <v>3</v>
      </c>
      <c r="K63" s="5">
        <v>1</v>
      </c>
      <c r="L63" s="5">
        <v>2</v>
      </c>
      <c r="M63" s="5">
        <v>2</v>
      </c>
      <c r="N63" s="5">
        <v>4</v>
      </c>
      <c r="O63" s="5">
        <v>1</v>
      </c>
      <c r="P63" s="219">
        <v>5</v>
      </c>
      <c r="Q63" s="219">
        <v>2</v>
      </c>
      <c r="R63" s="219">
        <v>7</v>
      </c>
      <c r="S63" s="219">
        <v>2</v>
      </c>
      <c r="T63" s="219">
        <v>8</v>
      </c>
      <c r="U63" s="219">
        <v>4</v>
      </c>
      <c r="V63" s="219">
        <v>12</v>
      </c>
      <c r="W63" s="219">
        <v>1</v>
      </c>
      <c r="X63" s="219">
        <v>0</v>
      </c>
      <c r="Y63" s="219">
        <v>5</v>
      </c>
      <c r="Z63" s="219">
        <v>5</v>
      </c>
      <c r="AA63" s="219">
        <v>1</v>
      </c>
      <c r="AB63" s="219">
        <v>5</v>
      </c>
      <c r="AC63" s="219">
        <v>0</v>
      </c>
      <c r="AD63" s="219">
        <v>5</v>
      </c>
      <c r="AE63" s="219">
        <v>1</v>
      </c>
      <c r="AF63" s="219">
        <v>4</v>
      </c>
      <c r="AG63" s="219">
        <v>4</v>
      </c>
      <c r="AH63" s="219">
        <v>8</v>
      </c>
      <c r="AI63" s="219">
        <v>1</v>
      </c>
      <c r="AJ63" s="219">
        <v>7</v>
      </c>
      <c r="AK63" s="219">
        <v>3</v>
      </c>
      <c r="AL63" s="219">
        <v>10</v>
      </c>
      <c r="AM63" s="219">
        <v>1</v>
      </c>
      <c r="AN63" s="219">
        <v>10</v>
      </c>
      <c r="AO63" s="219">
        <v>4</v>
      </c>
      <c r="AP63" s="219">
        <v>14</v>
      </c>
      <c r="AQ63" s="219">
        <v>1</v>
      </c>
      <c r="AR63" s="219">
        <v>34</v>
      </c>
      <c r="AS63" s="219">
        <v>20</v>
      </c>
      <c r="AT63" s="219">
        <v>54</v>
      </c>
      <c r="AU63" s="219">
        <v>6</v>
      </c>
      <c r="AV63" s="219">
        <v>0</v>
      </c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8">
        <v>39</v>
      </c>
      <c r="BM63" s="8">
        <v>22</v>
      </c>
      <c r="BN63" s="8">
        <v>61</v>
      </c>
      <c r="BO63" s="8">
        <v>8</v>
      </c>
    </row>
    <row r="64" spans="1:67" x14ac:dyDescent="0.35">
      <c r="A64" s="5">
        <v>61</v>
      </c>
      <c r="B64" s="5">
        <v>62020024</v>
      </c>
      <c r="C64" s="4" t="s">
        <v>120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4</v>
      </c>
      <c r="J64" s="5">
        <v>4</v>
      </c>
      <c r="K64" s="5">
        <v>1</v>
      </c>
      <c r="L64" s="5">
        <v>4</v>
      </c>
      <c r="M64" s="5">
        <v>3</v>
      </c>
      <c r="N64" s="5">
        <v>7</v>
      </c>
      <c r="O64" s="5">
        <v>1</v>
      </c>
      <c r="P64" s="219">
        <v>4</v>
      </c>
      <c r="Q64" s="219">
        <v>7</v>
      </c>
      <c r="R64" s="219">
        <v>11</v>
      </c>
      <c r="S64" s="219">
        <v>2</v>
      </c>
      <c r="T64" s="219">
        <v>3</v>
      </c>
      <c r="U64" s="219">
        <v>5</v>
      </c>
      <c r="V64" s="219">
        <v>8</v>
      </c>
      <c r="W64" s="219">
        <v>1</v>
      </c>
      <c r="X64" s="219">
        <v>1</v>
      </c>
      <c r="Y64" s="219">
        <v>5</v>
      </c>
      <c r="Z64" s="219">
        <v>6</v>
      </c>
      <c r="AA64" s="219">
        <v>1</v>
      </c>
      <c r="AB64" s="219">
        <v>4</v>
      </c>
      <c r="AC64" s="219">
        <v>2</v>
      </c>
      <c r="AD64" s="219">
        <v>6</v>
      </c>
      <c r="AE64" s="219">
        <v>1</v>
      </c>
      <c r="AF64" s="219">
        <v>6</v>
      </c>
      <c r="AG64" s="219">
        <v>5</v>
      </c>
      <c r="AH64" s="219">
        <v>11</v>
      </c>
      <c r="AI64" s="219">
        <v>1</v>
      </c>
      <c r="AJ64" s="219">
        <v>6</v>
      </c>
      <c r="AK64" s="219">
        <v>1</v>
      </c>
      <c r="AL64" s="219">
        <v>7</v>
      </c>
      <c r="AM64" s="219">
        <v>1</v>
      </c>
      <c r="AN64" s="219">
        <v>7</v>
      </c>
      <c r="AO64" s="219">
        <v>6</v>
      </c>
      <c r="AP64" s="219">
        <v>13</v>
      </c>
      <c r="AQ64" s="219">
        <v>1</v>
      </c>
      <c r="AR64" s="219">
        <v>27</v>
      </c>
      <c r="AS64" s="219">
        <v>24</v>
      </c>
      <c r="AT64" s="219">
        <v>51</v>
      </c>
      <c r="AU64" s="219">
        <v>6</v>
      </c>
      <c r="AV64" s="219">
        <v>0</v>
      </c>
      <c r="AW64" s="219">
        <v>0</v>
      </c>
      <c r="AX64" s="219">
        <v>0</v>
      </c>
      <c r="AY64" s="219">
        <v>0</v>
      </c>
      <c r="AZ64" s="219">
        <v>0</v>
      </c>
      <c r="BA64" s="219">
        <v>0</v>
      </c>
      <c r="BB64" s="219">
        <v>0</v>
      </c>
      <c r="BC64" s="219">
        <v>0</v>
      </c>
      <c r="BD64" s="219">
        <v>0</v>
      </c>
      <c r="BE64" s="219">
        <v>0</v>
      </c>
      <c r="BF64" s="219">
        <v>0</v>
      </c>
      <c r="BG64" s="219">
        <v>0</v>
      </c>
      <c r="BH64" s="219">
        <v>0</v>
      </c>
      <c r="BI64" s="219">
        <v>0</v>
      </c>
      <c r="BJ64" s="219">
        <v>0</v>
      </c>
      <c r="BK64" s="219">
        <v>0</v>
      </c>
      <c r="BL64" s="8">
        <v>31</v>
      </c>
      <c r="BM64" s="8">
        <v>31</v>
      </c>
      <c r="BN64" s="8">
        <v>62</v>
      </c>
      <c r="BO64" s="8">
        <v>8</v>
      </c>
    </row>
    <row r="65" spans="1:67" x14ac:dyDescent="0.35">
      <c r="A65" s="5">
        <v>62</v>
      </c>
      <c r="B65" s="5">
        <v>62020179</v>
      </c>
      <c r="C65" s="4" t="s">
        <v>250</v>
      </c>
      <c r="D65" s="5">
        <v>1</v>
      </c>
      <c r="E65" s="5">
        <v>3</v>
      </c>
      <c r="F65" s="5">
        <v>4</v>
      </c>
      <c r="G65" s="5">
        <v>1</v>
      </c>
      <c r="H65" s="5">
        <v>5</v>
      </c>
      <c r="I65" s="5">
        <v>4</v>
      </c>
      <c r="J65" s="5">
        <v>9</v>
      </c>
      <c r="K65" s="5">
        <v>1</v>
      </c>
      <c r="L65" s="5">
        <v>3</v>
      </c>
      <c r="M65" s="5">
        <v>2</v>
      </c>
      <c r="N65" s="5">
        <v>5</v>
      </c>
      <c r="O65" s="5">
        <v>1</v>
      </c>
      <c r="P65" s="219">
        <v>9</v>
      </c>
      <c r="Q65" s="219">
        <v>9</v>
      </c>
      <c r="R65" s="219">
        <v>18</v>
      </c>
      <c r="S65" s="219">
        <v>3</v>
      </c>
      <c r="T65" s="219">
        <v>2</v>
      </c>
      <c r="U65" s="219">
        <v>2</v>
      </c>
      <c r="V65" s="219">
        <v>4</v>
      </c>
      <c r="W65" s="219">
        <v>1</v>
      </c>
      <c r="X65" s="219">
        <v>7</v>
      </c>
      <c r="Y65" s="219">
        <v>3</v>
      </c>
      <c r="Z65" s="219">
        <v>10</v>
      </c>
      <c r="AA65" s="219">
        <v>1</v>
      </c>
      <c r="AB65" s="219">
        <v>3</v>
      </c>
      <c r="AC65" s="219">
        <v>3</v>
      </c>
      <c r="AD65" s="219">
        <v>6</v>
      </c>
      <c r="AE65" s="219">
        <v>1</v>
      </c>
      <c r="AF65" s="219">
        <v>1</v>
      </c>
      <c r="AG65" s="219">
        <v>6</v>
      </c>
      <c r="AH65" s="219">
        <v>7</v>
      </c>
      <c r="AI65" s="219">
        <v>1</v>
      </c>
      <c r="AJ65" s="219">
        <v>3</v>
      </c>
      <c r="AK65" s="219">
        <v>7</v>
      </c>
      <c r="AL65" s="219">
        <v>10</v>
      </c>
      <c r="AM65" s="219">
        <v>1</v>
      </c>
      <c r="AN65" s="219">
        <v>3</v>
      </c>
      <c r="AO65" s="219">
        <v>4</v>
      </c>
      <c r="AP65" s="219">
        <v>7</v>
      </c>
      <c r="AQ65" s="219">
        <v>1</v>
      </c>
      <c r="AR65" s="219">
        <v>19</v>
      </c>
      <c r="AS65" s="219">
        <v>25</v>
      </c>
      <c r="AT65" s="219">
        <v>44</v>
      </c>
      <c r="AU65" s="219">
        <v>6</v>
      </c>
      <c r="AV65" s="219">
        <v>0</v>
      </c>
      <c r="AW65" s="219">
        <v>0</v>
      </c>
      <c r="AX65" s="219">
        <v>0</v>
      </c>
      <c r="AY65" s="219">
        <v>0</v>
      </c>
      <c r="AZ65" s="219">
        <v>0</v>
      </c>
      <c r="BA65" s="219">
        <v>0</v>
      </c>
      <c r="BB65" s="219">
        <v>0</v>
      </c>
      <c r="BC65" s="219">
        <v>0</v>
      </c>
      <c r="BD65" s="219">
        <v>0</v>
      </c>
      <c r="BE65" s="219">
        <v>0</v>
      </c>
      <c r="BF65" s="219">
        <v>0</v>
      </c>
      <c r="BG65" s="219">
        <v>0</v>
      </c>
      <c r="BH65" s="219">
        <v>0</v>
      </c>
      <c r="BI65" s="219">
        <v>0</v>
      </c>
      <c r="BJ65" s="219">
        <v>0</v>
      </c>
      <c r="BK65" s="219">
        <v>0</v>
      </c>
      <c r="BL65" s="8">
        <v>28</v>
      </c>
      <c r="BM65" s="8">
        <v>34</v>
      </c>
      <c r="BN65" s="8">
        <v>62</v>
      </c>
      <c r="BO65" s="8">
        <v>9</v>
      </c>
    </row>
    <row r="66" spans="1:67" x14ac:dyDescent="0.35">
      <c r="A66" s="5">
        <v>63</v>
      </c>
      <c r="B66" s="5">
        <v>62020204</v>
      </c>
      <c r="C66" s="4" t="s">
        <v>274</v>
      </c>
      <c r="D66" s="5">
        <v>1</v>
      </c>
      <c r="E66" s="5">
        <v>3</v>
      </c>
      <c r="F66" s="5">
        <v>4</v>
      </c>
      <c r="G66" s="5">
        <v>1</v>
      </c>
      <c r="H66" s="5">
        <v>6</v>
      </c>
      <c r="I66" s="5">
        <v>3</v>
      </c>
      <c r="J66" s="5">
        <v>9</v>
      </c>
      <c r="K66" s="5">
        <v>1</v>
      </c>
      <c r="L66" s="5">
        <v>6</v>
      </c>
      <c r="M66" s="5">
        <v>0</v>
      </c>
      <c r="N66" s="5">
        <v>6</v>
      </c>
      <c r="O66" s="5">
        <v>1</v>
      </c>
      <c r="P66" s="219">
        <v>13</v>
      </c>
      <c r="Q66" s="219">
        <v>6</v>
      </c>
      <c r="R66" s="219">
        <v>19</v>
      </c>
      <c r="S66" s="219">
        <v>3</v>
      </c>
      <c r="T66" s="219">
        <v>4</v>
      </c>
      <c r="U66" s="219">
        <v>4</v>
      </c>
      <c r="V66" s="219">
        <v>8</v>
      </c>
      <c r="W66" s="219">
        <v>1</v>
      </c>
      <c r="X66" s="219">
        <v>5</v>
      </c>
      <c r="Y66" s="219">
        <v>2</v>
      </c>
      <c r="Z66" s="219">
        <v>7</v>
      </c>
      <c r="AA66" s="219">
        <v>1</v>
      </c>
      <c r="AB66" s="219">
        <v>0</v>
      </c>
      <c r="AC66" s="219">
        <v>4</v>
      </c>
      <c r="AD66" s="219">
        <v>4</v>
      </c>
      <c r="AE66" s="219">
        <v>1</v>
      </c>
      <c r="AF66" s="219">
        <v>7</v>
      </c>
      <c r="AG66" s="219">
        <v>0</v>
      </c>
      <c r="AH66" s="219">
        <v>7</v>
      </c>
      <c r="AI66" s="219">
        <v>1</v>
      </c>
      <c r="AJ66" s="219">
        <v>5</v>
      </c>
      <c r="AK66" s="219">
        <v>4</v>
      </c>
      <c r="AL66" s="219">
        <v>9</v>
      </c>
      <c r="AM66" s="219">
        <v>1</v>
      </c>
      <c r="AN66" s="219">
        <v>3</v>
      </c>
      <c r="AO66" s="219">
        <v>5</v>
      </c>
      <c r="AP66" s="219">
        <v>8</v>
      </c>
      <c r="AQ66" s="219">
        <v>1</v>
      </c>
      <c r="AR66" s="219">
        <v>24</v>
      </c>
      <c r="AS66" s="219">
        <v>19</v>
      </c>
      <c r="AT66" s="219">
        <v>43</v>
      </c>
      <c r="AU66" s="219">
        <v>6</v>
      </c>
      <c r="AV66" s="219">
        <v>0</v>
      </c>
      <c r="AW66" s="219">
        <v>0</v>
      </c>
      <c r="AX66" s="219">
        <v>0</v>
      </c>
      <c r="AY66" s="219">
        <v>0</v>
      </c>
      <c r="AZ66" s="219">
        <v>0</v>
      </c>
      <c r="BA66" s="219">
        <v>0</v>
      </c>
      <c r="BB66" s="219">
        <v>0</v>
      </c>
      <c r="BC66" s="219">
        <v>0</v>
      </c>
      <c r="BD66" s="219">
        <v>0</v>
      </c>
      <c r="BE66" s="219">
        <v>0</v>
      </c>
      <c r="BF66" s="219">
        <v>0</v>
      </c>
      <c r="BG66" s="219">
        <v>0</v>
      </c>
      <c r="BH66" s="219">
        <v>0</v>
      </c>
      <c r="BI66" s="219">
        <v>0</v>
      </c>
      <c r="BJ66" s="219">
        <v>0</v>
      </c>
      <c r="BK66" s="219">
        <v>0</v>
      </c>
      <c r="BL66" s="8">
        <v>37</v>
      </c>
      <c r="BM66" s="8">
        <v>25</v>
      </c>
      <c r="BN66" s="8">
        <v>62</v>
      </c>
      <c r="BO66" s="8">
        <v>9</v>
      </c>
    </row>
    <row r="67" spans="1:67" x14ac:dyDescent="0.35">
      <c r="A67" s="5">
        <v>64</v>
      </c>
      <c r="B67" s="5">
        <v>62020183</v>
      </c>
      <c r="C67" s="4" t="s">
        <v>253</v>
      </c>
      <c r="D67" s="5">
        <v>2</v>
      </c>
      <c r="E67" s="5">
        <v>2</v>
      </c>
      <c r="F67" s="5">
        <v>4</v>
      </c>
      <c r="G67" s="5">
        <v>1</v>
      </c>
      <c r="H67" s="5">
        <v>3</v>
      </c>
      <c r="I67" s="5">
        <v>3</v>
      </c>
      <c r="J67" s="5">
        <v>6</v>
      </c>
      <c r="K67" s="5">
        <v>1</v>
      </c>
      <c r="L67" s="5">
        <v>3</v>
      </c>
      <c r="M67" s="5">
        <v>3</v>
      </c>
      <c r="N67" s="5">
        <v>6</v>
      </c>
      <c r="O67" s="5">
        <v>1</v>
      </c>
      <c r="P67" s="219">
        <v>8</v>
      </c>
      <c r="Q67" s="219">
        <v>8</v>
      </c>
      <c r="R67" s="219">
        <v>16</v>
      </c>
      <c r="S67" s="219">
        <v>3</v>
      </c>
      <c r="T67" s="219">
        <v>4</v>
      </c>
      <c r="U67" s="219">
        <v>1</v>
      </c>
      <c r="V67" s="219">
        <v>5</v>
      </c>
      <c r="W67" s="219">
        <v>1</v>
      </c>
      <c r="X67" s="219">
        <v>9</v>
      </c>
      <c r="Y67" s="219">
        <v>4</v>
      </c>
      <c r="Z67" s="219">
        <v>13</v>
      </c>
      <c r="AA67" s="219">
        <v>1</v>
      </c>
      <c r="AB67" s="219">
        <v>3</v>
      </c>
      <c r="AC67" s="219">
        <v>2</v>
      </c>
      <c r="AD67" s="219">
        <v>5</v>
      </c>
      <c r="AE67" s="219">
        <v>1</v>
      </c>
      <c r="AF67" s="219">
        <v>3</v>
      </c>
      <c r="AG67" s="219">
        <v>5</v>
      </c>
      <c r="AH67" s="219">
        <v>8</v>
      </c>
      <c r="AI67" s="219">
        <v>1</v>
      </c>
      <c r="AJ67" s="219">
        <v>7</v>
      </c>
      <c r="AK67" s="219">
        <v>5</v>
      </c>
      <c r="AL67" s="219">
        <v>12</v>
      </c>
      <c r="AM67" s="219">
        <v>1</v>
      </c>
      <c r="AN67" s="219">
        <v>1</v>
      </c>
      <c r="AO67" s="219">
        <v>3</v>
      </c>
      <c r="AP67" s="219">
        <v>4</v>
      </c>
      <c r="AQ67" s="219">
        <v>1</v>
      </c>
      <c r="AR67" s="219">
        <v>27</v>
      </c>
      <c r="AS67" s="219">
        <v>20</v>
      </c>
      <c r="AT67" s="219">
        <v>47</v>
      </c>
      <c r="AU67" s="219">
        <v>6</v>
      </c>
      <c r="AV67" s="219">
        <v>0</v>
      </c>
      <c r="AW67" s="219">
        <v>0</v>
      </c>
      <c r="AX67" s="219">
        <v>0</v>
      </c>
      <c r="AY67" s="219">
        <v>0</v>
      </c>
      <c r="AZ67" s="219">
        <v>0</v>
      </c>
      <c r="BA67" s="219">
        <v>0</v>
      </c>
      <c r="BB67" s="219">
        <v>0</v>
      </c>
      <c r="BC67" s="219">
        <v>0</v>
      </c>
      <c r="BD67" s="219">
        <v>0</v>
      </c>
      <c r="BE67" s="219">
        <v>0</v>
      </c>
      <c r="BF67" s="219">
        <v>0</v>
      </c>
      <c r="BG67" s="219">
        <v>0</v>
      </c>
      <c r="BH67" s="219">
        <v>0</v>
      </c>
      <c r="BI67" s="219">
        <v>0</v>
      </c>
      <c r="BJ67" s="219">
        <v>0</v>
      </c>
      <c r="BK67" s="219">
        <v>0</v>
      </c>
      <c r="BL67" s="8">
        <v>35</v>
      </c>
      <c r="BM67" s="8">
        <v>28</v>
      </c>
      <c r="BN67" s="8">
        <v>63</v>
      </c>
      <c r="BO67" s="8">
        <v>9</v>
      </c>
    </row>
    <row r="68" spans="1:67" x14ac:dyDescent="0.35">
      <c r="A68" s="5">
        <v>65</v>
      </c>
      <c r="B68" s="5">
        <v>62020110</v>
      </c>
      <c r="C68" s="4" t="s">
        <v>191</v>
      </c>
      <c r="D68" s="5">
        <v>0</v>
      </c>
      <c r="E68" s="5">
        <v>0</v>
      </c>
      <c r="F68" s="5">
        <v>0</v>
      </c>
      <c r="G68" s="5">
        <v>0</v>
      </c>
      <c r="H68" s="5">
        <v>2</v>
      </c>
      <c r="I68" s="5">
        <v>5</v>
      </c>
      <c r="J68" s="5">
        <v>7</v>
      </c>
      <c r="K68" s="5">
        <v>1</v>
      </c>
      <c r="L68" s="5">
        <v>3</v>
      </c>
      <c r="M68" s="5">
        <v>3</v>
      </c>
      <c r="N68" s="5">
        <v>6</v>
      </c>
      <c r="O68" s="5">
        <v>1</v>
      </c>
      <c r="P68" s="219">
        <v>5</v>
      </c>
      <c r="Q68" s="219">
        <v>8</v>
      </c>
      <c r="R68" s="219">
        <v>13</v>
      </c>
      <c r="S68" s="219">
        <v>2</v>
      </c>
      <c r="T68" s="219">
        <v>1</v>
      </c>
      <c r="U68" s="219">
        <v>6</v>
      </c>
      <c r="V68" s="219">
        <v>7</v>
      </c>
      <c r="W68" s="219">
        <v>1</v>
      </c>
      <c r="X68" s="219">
        <v>5</v>
      </c>
      <c r="Y68" s="219">
        <v>4</v>
      </c>
      <c r="Z68" s="219">
        <v>9</v>
      </c>
      <c r="AA68" s="219">
        <v>1</v>
      </c>
      <c r="AB68" s="219">
        <v>3</v>
      </c>
      <c r="AC68" s="219">
        <v>7</v>
      </c>
      <c r="AD68" s="219">
        <v>10</v>
      </c>
      <c r="AE68" s="219">
        <v>1</v>
      </c>
      <c r="AF68" s="219">
        <v>4</v>
      </c>
      <c r="AG68" s="219">
        <v>2</v>
      </c>
      <c r="AH68" s="219">
        <v>6</v>
      </c>
      <c r="AI68" s="219">
        <v>1</v>
      </c>
      <c r="AJ68" s="219">
        <v>2</v>
      </c>
      <c r="AK68" s="219">
        <v>3</v>
      </c>
      <c r="AL68" s="219">
        <v>5</v>
      </c>
      <c r="AM68" s="219">
        <v>1</v>
      </c>
      <c r="AN68" s="219">
        <v>7</v>
      </c>
      <c r="AO68" s="219">
        <v>7</v>
      </c>
      <c r="AP68" s="219">
        <v>14</v>
      </c>
      <c r="AQ68" s="219">
        <v>1</v>
      </c>
      <c r="AR68" s="219">
        <v>22</v>
      </c>
      <c r="AS68" s="219">
        <v>29</v>
      </c>
      <c r="AT68" s="219">
        <v>51</v>
      </c>
      <c r="AU68" s="219">
        <v>6</v>
      </c>
      <c r="AV68" s="219">
        <v>0</v>
      </c>
      <c r="AW68" s="219">
        <v>0</v>
      </c>
      <c r="AX68" s="219">
        <v>0</v>
      </c>
      <c r="AY68" s="219">
        <v>0</v>
      </c>
      <c r="AZ68" s="219">
        <v>0</v>
      </c>
      <c r="BA68" s="219">
        <v>0</v>
      </c>
      <c r="BB68" s="219">
        <v>0</v>
      </c>
      <c r="BC68" s="219">
        <v>0</v>
      </c>
      <c r="BD68" s="219">
        <v>0</v>
      </c>
      <c r="BE68" s="219">
        <v>0</v>
      </c>
      <c r="BF68" s="219">
        <v>0</v>
      </c>
      <c r="BG68" s="219">
        <v>0</v>
      </c>
      <c r="BH68" s="219">
        <v>0</v>
      </c>
      <c r="BI68" s="219">
        <v>0</v>
      </c>
      <c r="BJ68" s="219">
        <v>0</v>
      </c>
      <c r="BK68" s="219">
        <v>0</v>
      </c>
      <c r="BL68" s="8">
        <v>27</v>
      </c>
      <c r="BM68" s="8">
        <v>37</v>
      </c>
      <c r="BN68" s="8">
        <v>64</v>
      </c>
      <c r="BO68" s="8">
        <v>8</v>
      </c>
    </row>
    <row r="69" spans="1:67" x14ac:dyDescent="0.35">
      <c r="A69" s="5">
        <v>66</v>
      </c>
      <c r="B69" s="5">
        <v>62020148</v>
      </c>
      <c r="C69" s="4" t="s">
        <v>222</v>
      </c>
      <c r="D69" s="5">
        <v>2</v>
      </c>
      <c r="E69" s="5">
        <v>5</v>
      </c>
      <c r="F69" s="5">
        <v>7</v>
      </c>
      <c r="G69" s="5">
        <v>1</v>
      </c>
      <c r="H69" s="5">
        <v>4</v>
      </c>
      <c r="I69" s="5">
        <v>3</v>
      </c>
      <c r="J69" s="5">
        <v>7</v>
      </c>
      <c r="K69" s="5">
        <v>1</v>
      </c>
      <c r="L69" s="5">
        <v>6</v>
      </c>
      <c r="M69" s="5">
        <v>6</v>
      </c>
      <c r="N69" s="5">
        <v>12</v>
      </c>
      <c r="O69" s="5">
        <v>1</v>
      </c>
      <c r="P69" s="219">
        <v>12</v>
      </c>
      <c r="Q69" s="219">
        <v>14</v>
      </c>
      <c r="R69" s="219">
        <v>26</v>
      </c>
      <c r="S69" s="219">
        <v>3</v>
      </c>
      <c r="T69" s="219">
        <v>0</v>
      </c>
      <c r="U69" s="219">
        <v>2</v>
      </c>
      <c r="V69" s="219">
        <v>2</v>
      </c>
      <c r="W69" s="219">
        <v>1</v>
      </c>
      <c r="X69" s="219">
        <v>1</v>
      </c>
      <c r="Y69" s="219">
        <v>1</v>
      </c>
      <c r="Z69" s="219">
        <v>2</v>
      </c>
      <c r="AA69" s="219">
        <v>1</v>
      </c>
      <c r="AB69" s="219">
        <v>3</v>
      </c>
      <c r="AC69" s="219">
        <v>0</v>
      </c>
      <c r="AD69" s="219">
        <v>3</v>
      </c>
      <c r="AE69" s="219">
        <v>1</v>
      </c>
      <c r="AF69" s="219">
        <v>6</v>
      </c>
      <c r="AG69" s="219">
        <v>5</v>
      </c>
      <c r="AH69" s="219">
        <v>11</v>
      </c>
      <c r="AI69" s="219">
        <v>1</v>
      </c>
      <c r="AJ69" s="219">
        <v>4</v>
      </c>
      <c r="AK69" s="219">
        <v>10</v>
      </c>
      <c r="AL69" s="219">
        <v>14</v>
      </c>
      <c r="AM69" s="219">
        <v>1</v>
      </c>
      <c r="AN69" s="219">
        <v>4</v>
      </c>
      <c r="AO69" s="219">
        <v>3</v>
      </c>
      <c r="AP69" s="219">
        <v>7</v>
      </c>
      <c r="AQ69" s="219">
        <v>1</v>
      </c>
      <c r="AR69" s="219">
        <v>18</v>
      </c>
      <c r="AS69" s="219">
        <v>21</v>
      </c>
      <c r="AT69" s="219">
        <v>39</v>
      </c>
      <c r="AU69" s="219">
        <v>6</v>
      </c>
      <c r="AV69" s="219">
        <v>0</v>
      </c>
      <c r="AW69" s="219">
        <v>0</v>
      </c>
      <c r="AX69" s="219">
        <v>0</v>
      </c>
      <c r="AY69" s="219">
        <v>0</v>
      </c>
      <c r="AZ69" s="219">
        <v>0</v>
      </c>
      <c r="BA69" s="219">
        <v>0</v>
      </c>
      <c r="BB69" s="219">
        <v>0</v>
      </c>
      <c r="BC69" s="219">
        <v>0</v>
      </c>
      <c r="BD69" s="219">
        <v>0</v>
      </c>
      <c r="BE69" s="219">
        <v>0</v>
      </c>
      <c r="BF69" s="219">
        <v>0</v>
      </c>
      <c r="BG69" s="219">
        <v>0</v>
      </c>
      <c r="BH69" s="219">
        <v>0</v>
      </c>
      <c r="BI69" s="219">
        <v>0</v>
      </c>
      <c r="BJ69" s="219">
        <v>0</v>
      </c>
      <c r="BK69" s="219">
        <v>0</v>
      </c>
      <c r="BL69" s="8">
        <v>30</v>
      </c>
      <c r="BM69" s="8">
        <v>35</v>
      </c>
      <c r="BN69" s="8">
        <v>65</v>
      </c>
      <c r="BO69" s="8">
        <v>9</v>
      </c>
    </row>
    <row r="70" spans="1:67" x14ac:dyDescent="0.35">
      <c r="A70" s="5">
        <v>67</v>
      </c>
      <c r="B70" s="5">
        <v>62020112</v>
      </c>
      <c r="C70" s="4" t="s">
        <v>193</v>
      </c>
      <c r="D70" s="5">
        <v>0</v>
      </c>
      <c r="E70" s="5">
        <v>0</v>
      </c>
      <c r="F70" s="5">
        <v>0</v>
      </c>
      <c r="G70" s="5">
        <v>0</v>
      </c>
      <c r="H70" s="5">
        <v>6</v>
      </c>
      <c r="I70" s="5">
        <v>3</v>
      </c>
      <c r="J70" s="5">
        <v>9</v>
      </c>
      <c r="K70" s="5">
        <v>1</v>
      </c>
      <c r="L70" s="5">
        <v>1</v>
      </c>
      <c r="M70" s="5">
        <v>4</v>
      </c>
      <c r="N70" s="5">
        <v>5</v>
      </c>
      <c r="O70" s="5">
        <v>1</v>
      </c>
      <c r="P70" s="219">
        <v>7</v>
      </c>
      <c r="Q70" s="219">
        <v>7</v>
      </c>
      <c r="R70" s="219">
        <v>14</v>
      </c>
      <c r="S70" s="219">
        <v>2</v>
      </c>
      <c r="T70" s="219">
        <v>4</v>
      </c>
      <c r="U70" s="219">
        <v>1</v>
      </c>
      <c r="V70" s="219">
        <v>5</v>
      </c>
      <c r="W70" s="219">
        <v>1</v>
      </c>
      <c r="X70" s="219">
        <v>1</v>
      </c>
      <c r="Y70" s="219">
        <v>3</v>
      </c>
      <c r="Z70" s="219">
        <v>4</v>
      </c>
      <c r="AA70" s="219">
        <v>1</v>
      </c>
      <c r="AB70" s="219">
        <v>7</v>
      </c>
      <c r="AC70" s="219">
        <v>2</v>
      </c>
      <c r="AD70" s="219">
        <v>9</v>
      </c>
      <c r="AE70" s="219">
        <v>1</v>
      </c>
      <c r="AF70" s="219">
        <v>2</v>
      </c>
      <c r="AG70" s="219">
        <v>3</v>
      </c>
      <c r="AH70" s="219">
        <v>5</v>
      </c>
      <c r="AI70" s="219">
        <v>1</v>
      </c>
      <c r="AJ70" s="219">
        <v>2</v>
      </c>
      <c r="AK70" s="219">
        <v>5</v>
      </c>
      <c r="AL70" s="219">
        <v>7</v>
      </c>
      <c r="AM70" s="219">
        <v>1</v>
      </c>
      <c r="AN70" s="219">
        <v>7</v>
      </c>
      <c r="AO70" s="219">
        <v>1</v>
      </c>
      <c r="AP70" s="219">
        <v>8</v>
      </c>
      <c r="AQ70" s="219">
        <v>1</v>
      </c>
      <c r="AR70" s="219">
        <v>23</v>
      </c>
      <c r="AS70" s="219">
        <v>15</v>
      </c>
      <c r="AT70" s="219">
        <v>38</v>
      </c>
      <c r="AU70" s="219">
        <v>6</v>
      </c>
      <c r="AV70" s="219">
        <v>2</v>
      </c>
      <c r="AW70" s="219">
        <v>4</v>
      </c>
      <c r="AX70" s="219">
        <v>6</v>
      </c>
      <c r="AY70" s="219">
        <v>1</v>
      </c>
      <c r="AZ70" s="219">
        <v>5</v>
      </c>
      <c r="BA70" s="219">
        <v>3</v>
      </c>
      <c r="BB70" s="219">
        <v>8</v>
      </c>
      <c r="BC70" s="219">
        <v>1</v>
      </c>
      <c r="BD70" s="219">
        <v>1</v>
      </c>
      <c r="BE70" s="219">
        <v>0</v>
      </c>
      <c r="BF70" s="219">
        <v>1</v>
      </c>
      <c r="BG70" s="219">
        <v>1</v>
      </c>
      <c r="BH70" s="219">
        <v>8</v>
      </c>
      <c r="BI70" s="219">
        <v>7</v>
      </c>
      <c r="BJ70" s="219">
        <v>15</v>
      </c>
      <c r="BK70" s="219">
        <v>3</v>
      </c>
      <c r="BL70" s="8">
        <v>38</v>
      </c>
      <c r="BM70" s="8">
        <v>29</v>
      </c>
      <c r="BN70" s="8">
        <v>67</v>
      </c>
      <c r="BO70" s="8">
        <v>11</v>
      </c>
    </row>
    <row r="71" spans="1:67" x14ac:dyDescent="0.35">
      <c r="A71" s="5">
        <v>68</v>
      </c>
      <c r="B71" s="5">
        <v>62020042</v>
      </c>
      <c r="C71" s="4" t="s">
        <v>136</v>
      </c>
      <c r="D71" s="5">
        <v>0</v>
      </c>
      <c r="E71" s="5">
        <v>0</v>
      </c>
      <c r="F71" s="5">
        <v>0</v>
      </c>
      <c r="G71" s="5">
        <v>0</v>
      </c>
      <c r="H71" s="5">
        <v>4</v>
      </c>
      <c r="I71" s="5">
        <v>1</v>
      </c>
      <c r="J71" s="5">
        <v>5</v>
      </c>
      <c r="K71" s="5">
        <v>1</v>
      </c>
      <c r="L71" s="5">
        <v>2</v>
      </c>
      <c r="M71" s="5">
        <v>4</v>
      </c>
      <c r="N71" s="5">
        <v>6</v>
      </c>
      <c r="O71" s="5">
        <v>1</v>
      </c>
      <c r="P71" s="219">
        <v>6</v>
      </c>
      <c r="Q71" s="219">
        <v>5</v>
      </c>
      <c r="R71" s="219">
        <v>11</v>
      </c>
      <c r="S71" s="219">
        <v>2</v>
      </c>
      <c r="T71" s="219">
        <v>3</v>
      </c>
      <c r="U71" s="219">
        <v>2</v>
      </c>
      <c r="V71" s="219">
        <v>5</v>
      </c>
      <c r="W71" s="219">
        <v>1</v>
      </c>
      <c r="X71" s="219">
        <v>2</v>
      </c>
      <c r="Y71" s="219">
        <v>5</v>
      </c>
      <c r="Z71" s="219">
        <v>7</v>
      </c>
      <c r="AA71" s="219">
        <v>1</v>
      </c>
      <c r="AB71" s="219">
        <v>7</v>
      </c>
      <c r="AC71" s="219">
        <v>2</v>
      </c>
      <c r="AD71" s="219">
        <v>9</v>
      </c>
      <c r="AE71" s="219">
        <v>1</v>
      </c>
      <c r="AF71" s="219">
        <v>7</v>
      </c>
      <c r="AG71" s="219">
        <v>2</v>
      </c>
      <c r="AH71" s="219">
        <v>9</v>
      </c>
      <c r="AI71" s="219">
        <v>1</v>
      </c>
      <c r="AJ71" s="219">
        <v>6</v>
      </c>
      <c r="AK71" s="219">
        <v>5</v>
      </c>
      <c r="AL71" s="219">
        <v>11</v>
      </c>
      <c r="AM71" s="219">
        <v>1</v>
      </c>
      <c r="AN71" s="219">
        <v>5</v>
      </c>
      <c r="AO71" s="219">
        <v>11</v>
      </c>
      <c r="AP71" s="219">
        <v>16</v>
      </c>
      <c r="AQ71" s="219">
        <v>1</v>
      </c>
      <c r="AR71" s="219">
        <v>30</v>
      </c>
      <c r="AS71" s="219">
        <v>27</v>
      </c>
      <c r="AT71" s="219">
        <v>57</v>
      </c>
      <c r="AU71" s="219">
        <v>6</v>
      </c>
      <c r="AV71" s="219">
        <v>0</v>
      </c>
      <c r="AW71" s="219">
        <v>0</v>
      </c>
      <c r="AX71" s="219">
        <v>0</v>
      </c>
      <c r="AY71" s="219">
        <v>0</v>
      </c>
      <c r="AZ71" s="219">
        <v>0</v>
      </c>
      <c r="BA71" s="219">
        <v>0</v>
      </c>
      <c r="BB71" s="219">
        <v>0</v>
      </c>
      <c r="BC71" s="219">
        <v>0</v>
      </c>
      <c r="BD71" s="219">
        <v>0</v>
      </c>
      <c r="BE71" s="219">
        <v>0</v>
      </c>
      <c r="BF71" s="219">
        <v>0</v>
      </c>
      <c r="BG71" s="219">
        <v>0</v>
      </c>
      <c r="BH71" s="219">
        <v>0</v>
      </c>
      <c r="BI71" s="219">
        <v>0</v>
      </c>
      <c r="BJ71" s="219">
        <v>0</v>
      </c>
      <c r="BK71" s="219">
        <v>0</v>
      </c>
      <c r="BL71" s="8">
        <v>36</v>
      </c>
      <c r="BM71" s="8">
        <v>32</v>
      </c>
      <c r="BN71" s="8">
        <v>68</v>
      </c>
      <c r="BO71" s="8">
        <v>8</v>
      </c>
    </row>
    <row r="72" spans="1:67" x14ac:dyDescent="0.35">
      <c r="A72" s="5">
        <v>69</v>
      </c>
      <c r="B72" s="5">
        <v>62020005</v>
      </c>
      <c r="C72" s="4" t="s">
        <v>101</v>
      </c>
      <c r="D72" s="5">
        <v>1</v>
      </c>
      <c r="E72" s="5">
        <v>4</v>
      </c>
      <c r="F72" s="5">
        <v>5</v>
      </c>
      <c r="G72" s="5">
        <v>1</v>
      </c>
      <c r="H72" s="5">
        <v>1</v>
      </c>
      <c r="I72" s="5">
        <v>1</v>
      </c>
      <c r="J72" s="5">
        <v>2</v>
      </c>
      <c r="K72" s="5">
        <v>1</v>
      </c>
      <c r="L72" s="5">
        <v>3</v>
      </c>
      <c r="M72" s="5">
        <v>3</v>
      </c>
      <c r="N72" s="5">
        <v>6</v>
      </c>
      <c r="O72" s="5">
        <v>1</v>
      </c>
      <c r="P72" s="219">
        <v>5</v>
      </c>
      <c r="Q72" s="219">
        <v>8</v>
      </c>
      <c r="R72" s="219">
        <v>13</v>
      </c>
      <c r="S72" s="219">
        <v>3</v>
      </c>
      <c r="T72" s="219">
        <v>9</v>
      </c>
      <c r="U72" s="219">
        <v>1</v>
      </c>
      <c r="V72" s="219">
        <v>10</v>
      </c>
      <c r="W72" s="219">
        <v>1</v>
      </c>
      <c r="X72" s="219">
        <v>7</v>
      </c>
      <c r="Y72" s="219">
        <v>3</v>
      </c>
      <c r="Z72" s="219">
        <v>10</v>
      </c>
      <c r="AA72" s="219">
        <v>1</v>
      </c>
      <c r="AB72" s="219">
        <v>5</v>
      </c>
      <c r="AC72" s="219">
        <v>3</v>
      </c>
      <c r="AD72" s="219">
        <v>8</v>
      </c>
      <c r="AE72" s="219">
        <v>1</v>
      </c>
      <c r="AF72" s="219">
        <v>3</v>
      </c>
      <c r="AG72" s="219">
        <v>2</v>
      </c>
      <c r="AH72" s="219">
        <v>5</v>
      </c>
      <c r="AI72" s="219">
        <v>1</v>
      </c>
      <c r="AJ72" s="219">
        <v>10</v>
      </c>
      <c r="AK72" s="219">
        <v>4</v>
      </c>
      <c r="AL72" s="219">
        <v>14</v>
      </c>
      <c r="AM72" s="219">
        <v>1</v>
      </c>
      <c r="AN72" s="219">
        <v>2</v>
      </c>
      <c r="AO72" s="219">
        <v>7</v>
      </c>
      <c r="AP72" s="219">
        <v>9</v>
      </c>
      <c r="AQ72" s="219">
        <v>1</v>
      </c>
      <c r="AR72" s="219">
        <v>36</v>
      </c>
      <c r="AS72" s="219">
        <v>20</v>
      </c>
      <c r="AT72" s="219">
        <v>56</v>
      </c>
      <c r="AU72" s="219">
        <v>6</v>
      </c>
      <c r="AV72" s="219">
        <v>0</v>
      </c>
      <c r="AW72" s="219">
        <v>0</v>
      </c>
      <c r="AX72" s="219">
        <v>0</v>
      </c>
      <c r="AY72" s="219">
        <v>0</v>
      </c>
      <c r="AZ72" s="219">
        <v>0</v>
      </c>
      <c r="BA72" s="219">
        <v>0</v>
      </c>
      <c r="BB72" s="219">
        <v>0</v>
      </c>
      <c r="BC72" s="219">
        <v>0</v>
      </c>
      <c r="BD72" s="219">
        <v>0</v>
      </c>
      <c r="BE72" s="219">
        <v>0</v>
      </c>
      <c r="BF72" s="219">
        <v>0</v>
      </c>
      <c r="BG72" s="219">
        <v>0</v>
      </c>
      <c r="BH72" s="219">
        <v>0</v>
      </c>
      <c r="BI72" s="219">
        <v>0</v>
      </c>
      <c r="BJ72" s="219">
        <v>0</v>
      </c>
      <c r="BK72" s="219">
        <v>0</v>
      </c>
      <c r="BL72" s="8">
        <v>41</v>
      </c>
      <c r="BM72" s="8">
        <v>28</v>
      </c>
      <c r="BN72" s="8">
        <v>69</v>
      </c>
      <c r="BO72" s="8">
        <v>9</v>
      </c>
    </row>
    <row r="73" spans="1:67" x14ac:dyDescent="0.35">
      <c r="A73" s="5">
        <v>70</v>
      </c>
      <c r="B73" s="5">
        <v>62020095</v>
      </c>
      <c r="C73" s="4" t="s">
        <v>178</v>
      </c>
      <c r="D73" s="5">
        <v>0</v>
      </c>
      <c r="E73" s="5">
        <v>0</v>
      </c>
      <c r="F73" s="5">
        <v>0</v>
      </c>
      <c r="G73" s="5">
        <v>0</v>
      </c>
      <c r="H73" s="5">
        <v>5</v>
      </c>
      <c r="I73" s="5">
        <v>1</v>
      </c>
      <c r="J73" s="5">
        <v>6</v>
      </c>
      <c r="K73" s="5">
        <v>1</v>
      </c>
      <c r="L73" s="5">
        <v>2</v>
      </c>
      <c r="M73" s="5">
        <v>4</v>
      </c>
      <c r="N73" s="5">
        <v>6</v>
      </c>
      <c r="O73" s="5">
        <v>1</v>
      </c>
      <c r="P73" s="219">
        <v>7</v>
      </c>
      <c r="Q73" s="219">
        <v>5</v>
      </c>
      <c r="R73" s="219">
        <v>12</v>
      </c>
      <c r="S73" s="219">
        <v>2</v>
      </c>
      <c r="T73" s="219">
        <v>3</v>
      </c>
      <c r="U73" s="219">
        <v>2</v>
      </c>
      <c r="V73" s="219">
        <v>5</v>
      </c>
      <c r="W73" s="219">
        <v>1</v>
      </c>
      <c r="X73" s="219">
        <v>6</v>
      </c>
      <c r="Y73" s="219">
        <v>6</v>
      </c>
      <c r="Z73" s="219">
        <v>12</v>
      </c>
      <c r="AA73" s="219">
        <v>1</v>
      </c>
      <c r="AB73" s="219">
        <v>8</v>
      </c>
      <c r="AC73" s="219">
        <v>5</v>
      </c>
      <c r="AD73" s="219">
        <v>13</v>
      </c>
      <c r="AE73" s="219">
        <v>1</v>
      </c>
      <c r="AF73" s="219">
        <v>4</v>
      </c>
      <c r="AG73" s="219">
        <v>4</v>
      </c>
      <c r="AH73" s="219">
        <v>8</v>
      </c>
      <c r="AI73" s="219">
        <v>1</v>
      </c>
      <c r="AJ73" s="219">
        <v>4</v>
      </c>
      <c r="AK73" s="219">
        <v>8</v>
      </c>
      <c r="AL73" s="219">
        <v>12</v>
      </c>
      <c r="AM73" s="219">
        <v>1</v>
      </c>
      <c r="AN73" s="219">
        <v>5</v>
      </c>
      <c r="AO73" s="219">
        <v>2</v>
      </c>
      <c r="AP73" s="219">
        <v>7</v>
      </c>
      <c r="AQ73" s="219">
        <v>1</v>
      </c>
      <c r="AR73" s="219">
        <v>30</v>
      </c>
      <c r="AS73" s="219">
        <v>27</v>
      </c>
      <c r="AT73" s="219">
        <v>57</v>
      </c>
      <c r="AU73" s="219">
        <v>6</v>
      </c>
      <c r="AV73" s="219">
        <v>0</v>
      </c>
      <c r="AW73" s="219">
        <v>0</v>
      </c>
      <c r="AX73" s="219">
        <v>0</v>
      </c>
      <c r="AY73" s="219">
        <v>0</v>
      </c>
      <c r="AZ73" s="219">
        <v>0</v>
      </c>
      <c r="BA73" s="219">
        <v>0</v>
      </c>
      <c r="BB73" s="219">
        <v>0</v>
      </c>
      <c r="BC73" s="219">
        <v>0</v>
      </c>
      <c r="BD73" s="219">
        <v>0</v>
      </c>
      <c r="BE73" s="219">
        <v>0</v>
      </c>
      <c r="BF73" s="219">
        <v>0</v>
      </c>
      <c r="BG73" s="219">
        <v>0</v>
      </c>
      <c r="BH73" s="219">
        <v>0</v>
      </c>
      <c r="BI73" s="219">
        <v>0</v>
      </c>
      <c r="BJ73" s="219">
        <v>0</v>
      </c>
      <c r="BK73" s="219">
        <v>0</v>
      </c>
      <c r="BL73" s="8">
        <v>37</v>
      </c>
      <c r="BM73" s="8">
        <v>32</v>
      </c>
      <c r="BN73" s="8">
        <v>69</v>
      </c>
      <c r="BO73" s="8">
        <v>8</v>
      </c>
    </row>
    <row r="74" spans="1:67" x14ac:dyDescent="0.35">
      <c r="A74" s="5">
        <v>71</v>
      </c>
      <c r="B74" s="5">
        <v>62020107</v>
      </c>
      <c r="C74" s="4" t="s">
        <v>189</v>
      </c>
      <c r="D74" s="5">
        <v>4</v>
      </c>
      <c r="E74" s="5">
        <v>2</v>
      </c>
      <c r="F74" s="5">
        <v>6</v>
      </c>
      <c r="G74" s="5">
        <v>1</v>
      </c>
      <c r="H74" s="5">
        <v>3</v>
      </c>
      <c r="I74" s="5">
        <v>4</v>
      </c>
      <c r="J74" s="5">
        <v>7</v>
      </c>
      <c r="K74" s="5">
        <v>1</v>
      </c>
      <c r="L74" s="5">
        <v>3</v>
      </c>
      <c r="M74" s="5">
        <v>6</v>
      </c>
      <c r="N74" s="5">
        <v>9</v>
      </c>
      <c r="O74" s="5">
        <v>1</v>
      </c>
      <c r="P74" s="219">
        <v>10</v>
      </c>
      <c r="Q74" s="219">
        <v>12</v>
      </c>
      <c r="R74" s="219">
        <v>22</v>
      </c>
      <c r="S74" s="219">
        <v>3</v>
      </c>
      <c r="T74" s="219">
        <v>5</v>
      </c>
      <c r="U74" s="219">
        <v>2</v>
      </c>
      <c r="V74" s="219">
        <v>7</v>
      </c>
      <c r="W74" s="219">
        <v>1</v>
      </c>
      <c r="X74" s="219">
        <v>4</v>
      </c>
      <c r="Y74" s="219">
        <v>3</v>
      </c>
      <c r="Z74" s="219">
        <v>7</v>
      </c>
      <c r="AA74" s="219">
        <v>1</v>
      </c>
      <c r="AB74" s="219">
        <v>5</v>
      </c>
      <c r="AC74" s="219">
        <v>3</v>
      </c>
      <c r="AD74" s="219">
        <v>8</v>
      </c>
      <c r="AE74" s="219">
        <v>1</v>
      </c>
      <c r="AF74" s="219">
        <v>7</v>
      </c>
      <c r="AG74" s="219">
        <v>3</v>
      </c>
      <c r="AH74" s="219">
        <v>10</v>
      </c>
      <c r="AI74" s="219">
        <v>1</v>
      </c>
      <c r="AJ74" s="219">
        <v>2</v>
      </c>
      <c r="AK74" s="219">
        <v>5</v>
      </c>
      <c r="AL74" s="219">
        <v>7</v>
      </c>
      <c r="AM74" s="219">
        <v>1</v>
      </c>
      <c r="AN74" s="219">
        <v>4</v>
      </c>
      <c r="AO74" s="219">
        <v>4</v>
      </c>
      <c r="AP74" s="219">
        <v>8</v>
      </c>
      <c r="AQ74" s="219">
        <v>1</v>
      </c>
      <c r="AR74" s="219">
        <v>27</v>
      </c>
      <c r="AS74" s="219">
        <v>20</v>
      </c>
      <c r="AT74" s="219">
        <v>47</v>
      </c>
      <c r="AU74" s="219">
        <v>6</v>
      </c>
      <c r="AV74" s="219">
        <v>0</v>
      </c>
      <c r="AW74" s="219">
        <v>0</v>
      </c>
      <c r="AX74" s="219">
        <v>0</v>
      </c>
      <c r="AY74" s="219">
        <v>0</v>
      </c>
      <c r="AZ74" s="219">
        <v>0</v>
      </c>
      <c r="BA74" s="219">
        <v>0</v>
      </c>
      <c r="BB74" s="219">
        <v>0</v>
      </c>
      <c r="BC74" s="219">
        <v>0</v>
      </c>
      <c r="BD74" s="219">
        <v>0</v>
      </c>
      <c r="BE74" s="219">
        <v>0</v>
      </c>
      <c r="BF74" s="219">
        <v>0</v>
      </c>
      <c r="BG74" s="219">
        <v>0</v>
      </c>
      <c r="BH74" s="219">
        <v>0</v>
      </c>
      <c r="BI74" s="219">
        <v>0</v>
      </c>
      <c r="BJ74" s="219">
        <v>0</v>
      </c>
      <c r="BK74" s="219">
        <v>0</v>
      </c>
      <c r="BL74" s="8">
        <v>37</v>
      </c>
      <c r="BM74" s="8">
        <v>32</v>
      </c>
      <c r="BN74" s="8">
        <v>69</v>
      </c>
      <c r="BO74" s="8">
        <v>9</v>
      </c>
    </row>
    <row r="75" spans="1:67" x14ac:dyDescent="0.35">
      <c r="A75" s="5">
        <v>72</v>
      </c>
      <c r="B75" s="5">
        <v>62020053</v>
      </c>
      <c r="C75" s="4" t="s">
        <v>144</v>
      </c>
      <c r="D75" s="5">
        <v>1</v>
      </c>
      <c r="E75" s="5">
        <v>1</v>
      </c>
      <c r="F75" s="5">
        <v>2</v>
      </c>
      <c r="G75" s="5">
        <v>1</v>
      </c>
      <c r="H75" s="5">
        <v>3</v>
      </c>
      <c r="I75" s="5">
        <v>4</v>
      </c>
      <c r="J75" s="5">
        <v>7</v>
      </c>
      <c r="K75" s="5">
        <v>1</v>
      </c>
      <c r="L75" s="5">
        <v>3</v>
      </c>
      <c r="M75" s="5">
        <v>2</v>
      </c>
      <c r="N75" s="5">
        <v>5</v>
      </c>
      <c r="O75" s="5">
        <v>1</v>
      </c>
      <c r="P75" s="219">
        <v>7</v>
      </c>
      <c r="Q75" s="219">
        <v>7</v>
      </c>
      <c r="R75" s="219">
        <v>14</v>
      </c>
      <c r="S75" s="219">
        <v>3</v>
      </c>
      <c r="T75" s="219">
        <v>4</v>
      </c>
      <c r="U75" s="219">
        <v>3</v>
      </c>
      <c r="V75" s="219">
        <v>7</v>
      </c>
      <c r="W75" s="219">
        <v>1</v>
      </c>
      <c r="X75" s="219">
        <v>10</v>
      </c>
      <c r="Y75" s="219">
        <v>4</v>
      </c>
      <c r="Z75" s="219">
        <v>14</v>
      </c>
      <c r="AA75" s="219">
        <v>1</v>
      </c>
      <c r="AB75" s="219">
        <v>6</v>
      </c>
      <c r="AC75" s="219">
        <v>8</v>
      </c>
      <c r="AD75" s="219">
        <v>14</v>
      </c>
      <c r="AE75" s="219">
        <v>1</v>
      </c>
      <c r="AF75" s="219">
        <v>2</v>
      </c>
      <c r="AG75" s="219">
        <v>3</v>
      </c>
      <c r="AH75" s="219">
        <v>5</v>
      </c>
      <c r="AI75" s="219">
        <v>1</v>
      </c>
      <c r="AJ75" s="219">
        <v>3</v>
      </c>
      <c r="AK75" s="219">
        <v>1</v>
      </c>
      <c r="AL75" s="219">
        <v>4</v>
      </c>
      <c r="AM75" s="219">
        <v>1</v>
      </c>
      <c r="AN75" s="219">
        <v>9</v>
      </c>
      <c r="AO75" s="219">
        <v>3</v>
      </c>
      <c r="AP75" s="219">
        <v>12</v>
      </c>
      <c r="AQ75" s="219">
        <v>1</v>
      </c>
      <c r="AR75" s="219">
        <v>34</v>
      </c>
      <c r="AS75" s="219">
        <v>22</v>
      </c>
      <c r="AT75" s="219">
        <v>56</v>
      </c>
      <c r="AU75" s="219">
        <v>6</v>
      </c>
      <c r="AV75" s="219">
        <v>0</v>
      </c>
      <c r="AW75" s="219">
        <v>0</v>
      </c>
      <c r="AX75" s="219">
        <v>0</v>
      </c>
      <c r="AY75" s="219">
        <v>0</v>
      </c>
      <c r="AZ75" s="219">
        <v>0</v>
      </c>
      <c r="BA75" s="219">
        <v>0</v>
      </c>
      <c r="BB75" s="219">
        <v>0</v>
      </c>
      <c r="BC75" s="219">
        <v>0</v>
      </c>
      <c r="BD75" s="219">
        <v>0</v>
      </c>
      <c r="BE75" s="219">
        <v>0</v>
      </c>
      <c r="BF75" s="219">
        <v>0</v>
      </c>
      <c r="BG75" s="219">
        <v>0</v>
      </c>
      <c r="BH75" s="219">
        <v>0</v>
      </c>
      <c r="BI75" s="219">
        <v>0</v>
      </c>
      <c r="BJ75" s="219">
        <v>0</v>
      </c>
      <c r="BK75" s="219">
        <v>0</v>
      </c>
      <c r="BL75" s="8">
        <v>41</v>
      </c>
      <c r="BM75" s="8">
        <v>29</v>
      </c>
      <c r="BN75" s="8">
        <v>70</v>
      </c>
      <c r="BO75" s="8">
        <v>9</v>
      </c>
    </row>
    <row r="76" spans="1:67" x14ac:dyDescent="0.35">
      <c r="A76" s="5">
        <v>73</v>
      </c>
      <c r="B76" s="5">
        <v>62020040</v>
      </c>
      <c r="C76" s="4" t="s">
        <v>135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5</v>
      </c>
      <c r="M76" s="5">
        <v>5</v>
      </c>
      <c r="N76" s="5">
        <v>10</v>
      </c>
      <c r="O76" s="5">
        <v>1</v>
      </c>
      <c r="P76" s="219">
        <v>5</v>
      </c>
      <c r="Q76" s="219">
        <v>5</v>
      </c>
      <c r="R76" s="219">
        <v>10</v>
      </c>
      <c r="S76" s="219">
        <v>1</v>
      </c>
      <c r="T76" s="219">
        <v>7</v>
      </c>
      <c r="U76" s="219">
        <v>3</v>
      </c>
      <c r="V76" s="219">
        <v>10</v>
      </c>
      <c r="W76" s="219">
        <v>1</v>
      </c>
      <c r="X76" s="219">
        <v>4</v>
      </c>
      <c r="Y76" s="219">
        <v>3</v>
      </c>
      <c r="Z76" s="219">
        <v>7</v>
      </c>
      <c r="AA76" s="219">
        <v>1</v>
      </c>
      <c r="AB76" s="219">
        <v>5</v>
      </c>
      <c r="AC76" s="219">
        <v>5</v>
      </c>
      <c r="AD76" s="219">
        <v>10</v>
      </c>
      <c r="AE76" s="219">
        <v>1</v>
      </c>
      <c r="AF76" s="219">
        <v>7</v>
      </c>
      <c r="AG76" s="219">
        <v>9</v>
      </c>
      <c r="AH76" s="219">
        <v>16</v>
      </c>
      <c r="AI76" s="219">
        <v>1</v>
      </c>
      <c r="AJ76" s="219">
        <v>5</v>
      </c>
      <c r="AK76" s="219">
        <v>3</v>
      </c>
      <c r="AL76" s="219">
        <v>8</v>
      </c>
      <c r="AM76" s="219">
        <v>1</v>
      </c>
      <c r="AN76" s="219">
        <v>3</v>
      </c>
      <c r="AO76" s="219">
        <v>7</v>
      </c>
      <c r="AP76" s="219">
        <v>10</v>
      </c>
      <c r="AQ76" s="219">
        <v>1</v>
      </c>
      <c r="AR76" s="219">
        <v>31</v>
      </c>
      <c r="AS76" s="219">
        <v>30</v>
      </c>
      <c r="AT76" s="219">
        <v>61</v>
      </c>
      <c r="AU76" s="219">
        <v>6</v>
      </c>
      <c r="AV76" s="219">
        <v>0</v>
      </c>
      <c r="AW76" s="219">
        <v>0</v>
      </c>
      <c r="AX76" s="219">
        <v>0</v>
      </c>
      <c r="AY76" s="219">
        <v>0</v>
      </c>
      <c r="AZ76" s="219">
        <v>0</v>
      </c>
      <c r="BA76" s="219">
        <v>0</v>
      </c>
      <c r="BB76" s="219">
        <v>0</v>
      </c>
      <c r="BC76" s="219">
        <v>0</v>
      </c>
      <c r="BD76" s="219">
        <v>0</v>
      </c>
      <c r="BE76" s="219">
        <v>0</v>
      </c>
      <c r="BF76" s="219">
        <v>0</v>
      </c>
      <c r="BG76" s="219">
        <v>0</v>
      </c>
      <c r="BH76" s="219">
        <v>0</v>
      </c>
      <c r="BI76" s="219">
        <v>0</v>
      </c>
      <c r="BJ76" s="219">
        <v>0</v>
      </c>
      <c r="BK76" s="219">
        <v>0</v>
      </c>
      <c r="BL76" s="8">
        <v>36</v>
      </c>
      <c r="BM76" s="8">
        <v>35</v>
      </c>
      <c r="BN76" s="8">
        <v>71</v>
      </c>
      <c r="BO76" s="8">
        <v>7</v>
      </c>
    </row>
    <row r="77" spans="1:67" x14ac:dyDescent="0.35">
      <c r="A77" s="5">
        <v>74</v>
      </c>
      <c r="B77" s="5">
        <v>62020187</v>
      </c>
      <c r="C77" s="4" t="s">
        <v>257</v>
      </c>
      <c r="D77" s="5">
        <v>0</v>
      </c>
      <c r="E77" s="5">
        <v>0</v>
      </c>
      <c r="F77" s="5">
        <v>0</v>
      </c>
      <c r="G77" s="5">
        <v>0</v>
      </c>
      <c r="H77" s="5">
        <v>9</v>
      </c>
      <c r="I77" s="5">
        <v>2</v>
      </c>
      <c r="J77" s="5">
        <v>11</v>
      </c>
      <c r="K77" s="5">
        <v>1</v>
      </c>
      <c r="L77" s="5">
        <v>3</v>
      </c>
      <c r="M77" s="5">
        <v>2</v>
      </c>
      <c r="N77" s="5">
        <v>5</v>
      </c>
      <c r="O77" s="5">
        <v>1</v>
      </c>
      <c r="P77" s="219">
        <v>12</v>
      </c>
      <c r="Q77" s="219">
        <v>4</v>
      </c>
      <c r="R77" s="219">
        <v>16</v>
      </c>
      <c r="S77" s="219">
        <v>2</v>
      </c>
      <c r="T77" s="219">
        <v>3</v>
      </c>
      <c r="U77" s="219">
        <v>5</v>
      </c>
      <c r="V77" s="219">
        <v>8</v>
      </c>
      <c r="W77" s="219">
        <v>1</v>
      </c>
      <c r="X77" s="219">
        <v>2</v>
      </c>
      <c r="Y77" s="219">
        <v>5</v>
      </c>
      <c r="Z77" s="219">
        <v>7</v>
      </c>
      <c r="AA77" s="219">
        <v>1</v>
      </c>
      <c r="AB77" s="219">
        <v>6</v>
      </c>
      <c r="AC77" s="219">
        <v>2</v>
      </c>
      <c r="AD77" s="219">
        <v>8</v>
      </c>
      <c r="AE77" s="219">
        <v>1</v>
      </c>
      <c r="AF77" s="219">
        <v>3</v>
      </c>
      <c r="AG77" s="219">
        <v>8</v>
      </c>
      <c r="AH77" s="219">
        <v>11</v>
      </c>
      <c r="AI77" s="219">
        <v>1</v>
      </c>
      <c r="AJ77" s="219">
        <v>6</v>
      </c>
      <c r="AK77" s="219">
        <v>5</v>
      </c>
      <c r="AL77" s="219">
        <v>11</v>
      </c>
      <c r="AM77" s="219">
        <v>1</v>
      </c>
      <c r="AN77" s="219">
        <v>7</v>
      </c>
      <c r="AO77" s="219">
        <v>3</v>
      </c>
      <c r="AP77" s="219">
        <v>10</v>
      </c>
      <c r="AQ77" s="219">
        <v>1</v>
      </c>
      <c r="AR77" s="219">
        <v>27</v>
      </c>
      <c r="AS77" s="219">
        <v>28</v>
      </c>
      <c r="AT77" s="219">
        <v>55</v>
      </c>
      <c r="AU77" s="219">
        <v>6</v>
      </c>
      <c r="AV77" s="219">
        <v>0</v>
      </c>
      <c r="AW77" s="219">
        <v>0</v>
      </c>
      <c r="AX77" s="219">
        <v>0</v>
      </c>
      <c r="AY77" s="219">
        <v>0</v>
      </c>
      <c r="AZ77" s="219">
        <v>0</v>
      </c>
      <c r="BA77" s="219">
        <v>0</v>
      </c>
      <c r="BB77" s="219">
        <v>0</v>
      </c>
      <c r="BC77" s="219">
        <v>0</v>
      </c>
      <c r="BD77" s="219">
        <v>0</v>
      </c>
      <c r="BE77" s="219">
        <v>0</v>
      </c>
      <c r="BF77" s="219">
        <v>0</v>
      </c>
      <c r="BG77" s="219">
        <v>0</v>
      </c>
      <c r="BH77" s="219">
        <v>0</v>
      </c>
      <c r="BI77" s="219">
        <v>0</v>
      </c>
      <c r="BJ77" s="219">
        <v>0</v>
      </c>
      <c r="BK77" s="219">
        <v>0</v>
      </c>
      <c r="BL77" s="8">
        <v>39</v>
      </c>
      <c r="BM77" s="8">
        <v>32</v>
      </c>
      <c r="BN77" s="8">
        <v>71</v>
      </c>
      <c r="BO77" s="8">
        <v>8</v>
      </c>
    </row>
    <row r="78" spans="1:67" x14ac:dyDescent="0.35">
      <c r="A78" s="5">
        <v>75</v>
      </c>
      <c r="B78" s="5">
        <v>62020134</v>
      </c>
      <c r="C78" s="4" t="s">
        <v>211</v>
      </c>
      <c r="D78" s="5">
        <v>4</v>
      </c>
      <c r="E78" s="5">
        <v>2</v>
      </c>
      <c r="F78" s="5">
        <v>6</v>
      </c>
      <c r="G78" s="5">
        <v>1</v>
      </c>
      <c r="H78" s="5">
        <v>3</v>
      </c>
      <c r="I78" s="5">
        <v>4</v>
      </c>
      <c r="J78" s="5">
        <v>7</v>
      </c>
      <c r="K78" s="5">
        <v>1</v>
      </c>
      <c r="L78" s="5">
        <v>2</v>
      </c>
      <c r="M78" s="5">
        <v>4</v>
      </c>
      <c r="N78" s="5">
        <v>6</v>
      </c>
      <c r="O78" s="5">
        <v>1</v>
      </c>
      <c r="P78" s="219">
        <v>9</v>
      </c>
      <c r="Q78" s="219">
        <v>10</v>
      </c>
      <c r="R78" s="219">
        <v>19</v>
      </c>
      <c r="S78" s="219">
        <v>3</v>
      </c>
      <c r="T78" s="219">
        <v>2</v>
      </c>
      <c r="U78" s="219">
        <v>3</v>
      </c>
      <c r="V78" s="219">
        <v>5</v>
      </c>
      <c r="W78" s="219">
        <v>1</v>
      </c>
      <c r="X78" s="219">
        <v>9</v>
      </c>
      <c r="Y78" s="219">
        <v>2</v>
      </c>
      <c r="Z78" s="219">
        <v>11</v>
      </c>
      <c r="AA78" s="219">
        <v>1</v>
      </c>
      <c r="AB78" s="219">
        <v>2</v>
      </c>
      <c r="AC78" s="219">
        <v>4</v>
      </c>
      <c r="AD78" s="219">
        <v>6</v>
      </c>
      <c r="AE78" s="219">
        <v>1</v>
      </c>
      <c r="AF78" s="219">
        <v>2</v>
      </c>
      <c r="AG78" s="219">
        <v>4</v>
      </c>
      <c r="AH78" s="219">
        <v>6</v>
      </c>
      <c r="AI78" s="219">
        <v>1</v>
      </c>
      <c r="AJ78" s="219">
        <v>4</v>
      </c>
      <c r="AK78" s="219">
        <v>6</v>
      </c>
      <c r="AL78" s="219">
        <v>10</v>
      </c>
      <c r="AM78" s="219">
        <v>1</v>
      </c>
      <c r="AN78" s="219">
        <v>9</v>
      </c>
      <c r="AO78" s="219">
        <v>7</v>
      </c>
      <c r="AP78" s="219">
        <v>16</v>
      </c>
      <c r="AQ78" s="219">
        <v>1</v>
      </c>
      <c r="AR78" s="219">
        <v>28</v>
      </c>
      <c r="AS78" s="219">
        <v>26</v>
      </c>
      <c r="AT78" s="219">
        <v>54</v>
      </c>
      <c r="AU78" s="219">
        <v>6</v>
      </c>
      <c r="AV78" s="219">
        <v>0</v>
      </c>
      <c r="AW78" s="219">
        <v>0</v>
      </c>
      <c r="AX78" s="219">
        <v>0</v>
      </c>
      <c r="AY78" s="219">
        <v>0</v>
      </c>
      <c r="AZ78" s="219">
        <v>0</v>
      </c>
      <c r="BA78" s="219">
        <v>0</v>
      </c>
      <c r="BB78" s="219">
        <v>0</v>
      </c>
      <c r="BC78" s="219">
        <v>0</v>
      </c>
      <c r="BD78" s="219">
        <v>0</v>
      </c>
      <c r="BE78" s="219">
        <v>0</v>
      </c>
      <c r="BF78" s="219">
        <v>0</v>
      </c>
      <c r="BG78" s="219">
        <v>0</v>
      </c>
      <c r="BH78" s="219">
        <v>0</v>
      </c>
      <c r="BI78" s="219">
        <v>0</v>
      </c>
      <c r="BJ78" s="219">
        <v>0</v>
      </c>
      <c r="BK78" s="219">
        <v>0</v>
      </c>
      <c r="BL78" s="8">
        <v>37</v>
      </c>
      <c r="BM78" s="8">
        <v>36</v>
      </c>
      <c r="BN78" s="8">
        <v>73</v>
      </c>
      <c r="BO78" s="8">
        <v>9</v>
      </c>
    </row>
    <row r="79" spans="1:67" x14ac:dyDescent="0.35">
      <c r="A79" s="5">
        <v>76</v>
      </c>
      <c r="B79" s="5">
        <v>62020028</v>
      </c>
      <c r="C79" s="4" t="s">
        <v>124</v>
      </c>
      <c r="D79" s="5">
        <v>1</v>
      </c>
      <c r="E79" s="5">
        <v>3</v>
      </c>
      <c r="F79" s="5">
        <v>4</v>
      </c>
      <c r="G79" s="5">
        <v>1</v>
      </c>
      <c r="H79" s="5">
        <v>4</v>
      </c>
      <c r="I79" s="5">
        <v>1</v>
      </c>
      <c r="J79" s="5">
        <v>5</v>
      </c>
      <c r="K79" s="5">
        <v>1</v>
      </c>
      <c r="L79" s="5">
        <v>7</v>
      </c>
      <c r="M79" s="5">
        <v>4</v>
      </c>
      <c r="N79" s="5">
        <v>11</v>
      </c>
      <c r="O79" s="5">
        <v>1</v>
      </c>
      <c r="P79" s="219">
        <v>12</v>
      </c>
      <c r="Q79" s="219">
        <v>8</v>
      </c>
      <c r="R79" s="219">
        <v>20</v>
      </c>
      <c r="S79" s="219">
        <v>3</v>
      </c>
      <c r="T79" s="219">
        <v>2</v>
      </c>
      <c r="U79" s="219">
        <v>3</v>
      </c>
      <c r="V79" s="219">
        <v>5</v>
      </c>
      <c r="W79" s="219">
        <v>1</v>
      </c>
      <c r="X79" s="219">
        <v>5</v>
      </c>
      <c r="Y79" s="219">
        <v>5</v>
      </c>
      <c r="Z79" s="219">
        <v>10</v>
      </c>
      <c r="AA79" s="219">
        <v>1</v>
      </c>
      <c r="AB79" s="219">
        <v>7</v>
      </c>
      <c r="AC79" s="219">
        <v>4</v>
      </c>
      <c r="AD79" s="219">
        <v>11</v>
      </c>
      <c r="AE79" s="219">
        <v>1</v>
      </c>
      <c r="AF79" s="219">
        <v>5</v>
      </c>
      <c r="AG79" s="219">
        <v>2</v>
      </c>
      <c r="AH79" s="219">
        <v>7</v>
      </c>
      <c r="AI79" s="219">
        <v>1</v>
      </c>
      <c r="AJ79" s="219">
        <v>6</v>
      </c>
      <c r="AK79" s="219">
        <v>6</v>
      </c>
      <c r="AL79" s="219">
        <v>12</v>
      </c>
      <c r="AM79" s="219">
        <v>1</v>
      </c>
      <c r="AN79" s="219">
        <v>6</v>
      </c>
      <c r="AO79" s="219">
        <v>4</v>
      </c>
      <c r="AP79" s="219">
        <v>10</v>
      </c>
      <c r="AQ79" s="219">
        <v>1</v>
      </c>
      <c r="AR79" s="219">
        <v>31</v>
      </c>
      <c r="AS79" s="219">
        <v>24</v>
      </c>
      <c r="AT79" s="219">
        <v>55</v>
      </c>
      <c r="AU79" s="219">
        <v>6</v>
      </c>
      <c r="AV79" s="219">
        <v>0</v>
      </c>
      <c r="AW79" s="219">
        <v>0</v>
      </c>
      <c r="AX79" s="219">
        <v>0</v>
      </c>
      <c r="AY79" s="219">
        <v>0</v>
      </c>
      <c r="AZ79" s="219">
        <v>0</v>
      </c>
      <c r="BA79" s="219">
        <v>0</v>
      </c>
      <c r="BB79" s="219">
        <v>0</v>
      </c>
      <c r="BC79" s="219">
        <v>0</v>
      </c>
      <c r="BD79" s="219">
        <v>0</v>
      </c>
      <c r="BE79" s="219">
        <v>0</v>
      </c>
      <c r="BF79" s="219">
        <v>0</v>
      </c>
      <c r="BG79" s="219">
        <v>0</v>
      </c>
      <c r="BH79" s="219">
        <v>0</v>
      </c>
      <c r="BI79" s="219">
        <v>0</v>
      </c>
      <c r="BJ79" s="219">
        <v>0</v>
      </c>
      <c r="BK79" s="219">
        <v>0</v>
      </c>
      <c r="BL79" s="8">
        <v>43</v>
      </c>
      <c r="BM79" s="8">
        <v>32</v>
      </c>
      <c r="BN79" s="8">
        <v>75</v>
      </c>
      <c r="BO79" s="8">
        <v>9</v>
      </c>
    </row>
    <row r="80" spans="1:67" x14ac:dyDescent="0.35">
      <c r="A80" s="5">
        <v>77</v>
      </c>
      <c r="B80" s="5">
        <v>62020113</v>
      </c>
      <c r="C80" s="4" t="s">
        <v>194</v>
      </c>
      <c r="D80" s="5">
        <v>9</v>
      </c>
      <c r="E80" s="5">
        <v>2</v>
      </c>
      <c r="F80" s="5">
        <v>11</v>
      </c>
      <c r="G80" s="5">
        <v>1</v>
      </c>
      <c r="H80" s="5">
        <v>2</v>
      </c>
      <c r="I80" s="5">
        <v>3</v>
      </c>
      <c r="J80" s="5">
        <v>5</v>
      </c>
      <c r="K80" s="5">
        <v>1</v>
      </c>
      <c r="L80" s="5">
        <v>5</v>
      </c>
      <c r="M80" s="5">
        <v>2</v>
      </c>
      <c r="N80" s="5">
        <v>7</v>
      </c>
      <c r="O80" s="5">
        <v>1</v>
      </c>
      <c r="P80" s="219">
        <v>16</v>
      </c>
      <c r="Q80" s="219">
        <v>7</v>
      </c>
      <c r="R80" s="219">
        <v>23</v>
      </c>
      <c r="S80" s="219">
        <v>3</v>
      </c>
      <c r="T80" s="219">
        <v>4</v>
      </c>
      <c r="U80" s="219">
        <v>5</v>
      </c>
      <c r="V80" s="219">
        <v>9</v>
      </c>
      <c r="W80" s="219">
        <v>1</v>
      </c>
      <c r="X80" s="219">
        <v>7</v>
      </c>
      <c r="Y80" s="219">
        <v>4</v>
      </c>
      <c r="Z80" s="219">
        <v>11</v>
      </c>
      <c r="AA80" s="219">
        <v>1</v>
      </c>
      <c r="AB80" s="219">
        <v>3</v>
      </c>
      <c r="AC80" s="219">
        <v>4</v>
      </c>
      <c r="AD80" s="219">
        <v>7</v>
      </c>
      <c r="AE80" s="219">
        <v>1</v>
      </c>
      <c r="AF80" s="219">
        <v>1</v>
      </c>
      <c r="AG80" s="219">
        <v>5</v>
      </c>
      <c r="AH80" s="219">
        <v>6</v>
      </c>
      <c r="AI80" s="219">
        <v>1</v>
      </c>
      <c r="AJ80" s="219">
        <v>4</v>
      </c>
      <c r="AK80" s="219">
        <v>5</v>
      </c>
      <c r="AL80" s="219">
        <v>9</v>
      </c>
      <c r="AM80" s="219">
        <v>1</v>
      </c>
      <c r="AN80" s="219">
        <v>6</v>
      </c>
      <c r="AO80" s="219">
        <v>4</v>
      </c>
      <c r="AP80" s="219">
        <v>10</v>
      </c>
      <c r="AQ80" s="219">
        <v>1</v>
      </c>
      <c r="AR80" s="219">
        <v>25</v>
      </c>
      <c r="AS80" s="219">
        <v>27</v>
      </c>
      <c r="AT80" s="219">
        <v>52</v>
      </c>
      <c r="AU80" s="219">
        <v>6</v>
      </c>
      <c r="AV80" s="219">
        <v>0</v>
      </c>
      <c r="AW80" s="219">
        <v>0</v>
      </c>
      <c r="AX80" s="219">
        <v>0</v>
      </c>
      <c r="AY80" s="219">
        <v>0</v>
      </c>
      <c r="AZ80" s="219">
        <v>0</v>
      </c>
      <c r="BA80" s="219">
        <v>0</v>
      </c>
      <c r="BB80" s="219">
        <v>0</v>
      </c>
      <c r="BC80" s="219">
        <v>0</v>
      </c>
      <c r="BD80" s="219">
        <v>0</v>
      </c>
      <c r="BE80" s="219">
        <v>0</v>
      </c>
      <c r="BF80" s="219">
        <v>0</v>
      </c>
      <c r="BG80" s="219">
        <v>0</v>
      </c>
      <c r="BH80" s="219">
        <v>0</v>
      </c>
      <c r="BI80" s="219">
        <v>0</v>
      </c>
      <c r="BJ80" s="219">
        <v>0</v>
      </c>
      <c r="BK80" s="219">
        <v>0</v>
      </c>
      <c r="BL80" s="8">
        <v>41</v>
      </c>
      <c r="BM80" s="8">
        <v>34</v>
      </c>
      <c r="BN80" s="8">
        <v>75</v>
      </c>
      <c r="BO80" s="8">
        <v>9</v>
      </c>
    </row>
    <row r="81" spans="1:67" x14ac:dyDescent="0.35">
      <c r="A81" s="5">
        <v>78</v>
      </c>
      <c r="B81" s="5">
        <v>62020184</v>
      </c>
      <c r="C81" s="4" t="s">
        <v>254</v>
      </c>
      <c r="D81" s="5">
        <v>0</v>
      </c>
      <c r="E81" s="5">
        <v>0</v>
      </c>
      <c r="F81" s="5">
        <v>0</v>
      </c>
      <c r="G81" s="5">
        <v>0</v>
      </c>
      <c r="H81" s="5">
        <v>2</v>
      </c>
      <c r="I81" s="5">
        <v>1</v>
      </c>
      <c r="J81" s="5">
        <v>3</v>
      </c>
      <c r="K81" s="5">
        <v>1</v>
      </c>
      <c r="L81" s="5">
        <v>12</v>
      </c>
      <c r="M81" s="5">
        <v>4</v>
      </c>
      <c r="N81" s="5">
        <v>16</v>
      </c>
      <c r="O81" s="5">
        <v>1</v>
      </c>
      <c r="P81" s="219">
        <v>14</v>
      </c>
      <c r="Q81" s="219">
        <v>5</v>
      </c>
      <c r="R81" s="219">
        <v>19</v>
      </c>
      <c r="S81" s="219">
        <v>2</v>
      </c>
      <c r="T81" s="219">
        <v>4</v>
      </c>
      <c r="U81" s="219">
        <v>4</v>
      </c>
      <c r="V81" s="219">
        <v>8</v>
      </c>
      <c r="W81" s="219">
        <v>1</v>
      </c>
      <c r="X81" s="219">
        <v>2</v>
      </c>
      <c r="Y81" s="219">
        <v>1</v>
      </c>
      <c r="Z81" s="219">
        <v>3</v>
      </c>
      <c r="AA81" s="219">
        <v>1</v>
      </c>
      <c r="AB81" s="219">
        <v>7</v>
      </c>
      <c r="AC81" s="219">
        <v>5</v>
      </c>
      <c r="AD81" s="219">
        <v>12</v>
      </c>
      <c r="AE81" s="219">
        <v>1</v>
      </c>
      <c r="AF81" s="219">
        <v>5</v>
      </c>
      <c r="AG81" s="219">
        <v>5</v>
      </c>
      <c r="AH81" s="219">
        <v>10</v>
      </c>
      <c r="AI81" s="219">
        <v>1</v>
      </c>
      <c r="AJ81" s="219">
        <v>6</v>
      </c>
      <c r="AK81" s="219">
        <v>4</v>
      </c>
      <c r="AL81" s="219">
        <v>10</v>
      </c>
      <c r="AM81" s="219">
        <v>1</v>
      </c>
      <c r="AN81" s="219">
        <v>9</v>
      </c>
      <c r="AO81" s="219">
        <v>4</v>
      </c>
      <c r="AP81" s="219">
        <v>13</v>
      </c>
      <c r="AQ81" s="219">
        <v>1</v>
      </c>
      <c r="AR81" s="219">
        <v>33</v>
      </c>
      <c r="AS81" s="219">
        <v>23</v>
      </c>
      <c r="AT81" s="219">
        <v>56</v>
      </c>
      <c r="AU81" s="219">
        <v>6</v>
      </c>
      <c r="AV81" s="219">
        <v>0</v>
      </c>
      <c r="AW81" s="219">
        <v>0</v>
      </c>
      <c r="AX81" s="219">
        <v>0</v>
      </c>
      <c r="AY81" s="219">
        <v>0</v>
      </c>
      <c r="AZ81" s="219">
        <v>0</v>
      </c>
      <c r="BA81" s="219">
        <v>0</v>
      </c>
      <c r="BB81" s="219">
        <v>0</v>
      </c>
      <c r="BC81" s="219">
        <v>0</v>
      </c>
      <c r="BD81" s="219">
        <v>0</v>
      </c>
      <c r="BE81" s="219">
        <v>0</v>
      </c>
      <c r="BF81" s="219">
        <v>0</v>
      </c>
      <c r="BG81" s="219">
        <v>0</v>
      </c>
      <c r="BH81" s="219">
        <v>0</v>
      </c>
      <c r="BI81" s="219">
        <v>0</v>
      </c>
      <c r="BJ81" s="219">
        <v>0</v>
      </c>
      <c r="BK81" s="219">
        <v>0</v>
      </c>
      <c r="BL81" s="8">
        <v>47</v>
      </c>
      <c r="BM81" s="8">
        <v>28</v>
      </c>
      <c r="BN81" s="8">
        <v>75</v>
      </c>
      <c r="BO81" s="8">
        <v>8</v>
      </c>
    </row>
    <row r="82" spans="1:67" x14ac:dyDescent="0.35">
      <c r="A82" s="5">
        <v>79</v>
      </c>
      <c r="B82" s="5">
        <v>62020198</v>
      </c>
      <c r="C82" s="4" t="s">
        <v>268</v>
      </c>
      <c r="D82" s="5">
        <v>0</v>
      </c>
      <c r="E82" s="5">
        <v>0</v>
      </c>
      <c r="F82" s="5">
        <v>0</v>
      </c>
      <c r="G82" s="5">
        <v>0</v>
      </c>
      <c r="H82" s="5">
        <v>4</v>
      </c>
      <c r="I82" s="5">
        <v>2</v>
      </c>
      <c r="J82" s="5">
        <v>6</v>
      </c>
      <c r="K82" s="5">
        <v>1</v>
      </c>
      <c r="L82" s="5">
        <v>6</v>
      </c>
      <c r="M82" s="5">
        <v>4</v>
      </c>
      <c r="N82" s="5">
        <v>10</v>
      </c>
      <c r="O82" s="5">
        <v>1</v>
      </c>
      <c r="P82" s="219">
        <v>10</v>
      </c>
      <c r="Q82" s="219">
        <v>6</v>
      </c>
      <c r="R82" s="219">
        <v>16</v>
      </c>
      <c r="S82" s="219">
        <v>2</v>
      </c>
      <c r="T82" s="219">
        <v>4</v>
      </c>
      <c r="U82" s="219">
        <v>4</v>
      </c>
      <c r="V82" s="219">
        <v>8</v>
      </c>
      <c r="W82" s="219">
        <v>1</v>
      </c>
      <c r="X82" s="219">
        <v>4</v>
      </c>
      <c r="Y82" s="219">
        <v>7</v>
      </c>
      <c r="Z82" s="219">
        <v>11</v>
      </c>
      <c r="AA82" s="219">
        <v>1</v>
      </c>
      <c r="AB82" s="219">
        <v>4</v>
      </c>
      <c r="AC82" s="219">
        <v>5</v>
      </c>
      <c r="AD82" s="219">
        <v>9</v>
      </c>
      <c r="AE82" s="219">
        <v>1</v>
      </c>
      <c r="AF82" s="219">
        <v>8</v>
      </c>
      <c r="AG82" s="219">
        <v>6</v>
      </c>
      <c r="AH82" s="219">
        <v>14</v>
      </c>
      <c r="AI82" s="219">
        <v>1</v>
      </c>
      <c r="AJ82" s="219">
        <v>1</v>
      </c>
      <c r="AK82" s="219">
        <v>6</v>
      </c>
      <c r="AL82" s="219">
        <v>7</v>
      </c>
      <c r="AM82" s="219">
        <v>1</v>
      </c>
      <c r="AN82" s="219">
        <v>7</v>
      </c>
      <c r="AO82" s="219">
        <v>4</v>
      </c>
      <c r="AP82" s="219">
        <v>11</v>
      </c>
      <c r="AQ82" s="219">
        <v>1</v>
      </c>
      <c r="AR82" s="219">
        <v>28</v>
      </c>
      <c r="AS82" s="219">
        <v>32</v>
      </c>
      <c r="AT82" s="219">
        <v>60</v>
      </c>
      <c r="AU82" s="219">
        <v>6</v>
      </c>
      <c r="AV82" s="219">
        <v>0</v>
      </c>
      <c r="AW82" s="219">
        <v>0</v>
      </c>
      <c r="AX82" s="219">
        <v>0</v>
      </c>
      <c r="AY82" s="219">
        <v>0</v>
      </c>
      <c r="AZ82" s="219">
        <v>0</v>
      </c>
      <c r="BA82" s="219">
        <v>0</v>
      </c>
      <c r="BB82" s="219">
        <v>0</v>
      </c>
      <c r="BC82" s="219">
        <v>0</v>
      </c>
      <c r="BD82" s="219">
        <v>0</v>
      </c>
      <c r="BE82" s="219">
        <v>0</v>
      </c>
      <c r="BF82" s="219">
        <v>0</v>
      </c>
      <c r="BG82" s="219">
        <v>0</v>
      </c>
      <c r="BH82" s="219">
        <v>0</v>
      </c>
      <c r="BI82" s="219">
        <v>0</v>
      </c>
      <c r="BJ82" s="219">
        <v>0</v>
      </c>
      <c r="BK82" s="219">
        <v>0</v>
      </c>
      <c r="BL82" s="8">
        <v>38</v>
      </c>
      <c r="BM82" s="8">
        <v>38</v>
      </c>
      <c r="BN82" s="8">
        <v>76</v>
      </c>
      <c r="BO82" s="8">
        <v>8</v>
      </c>
    </row>
    <row r="83" spans="1:67" x14ac:dyDescent="0.35">
      <c r="A83" s="5">
        <v>80</v>
      </c>
      <c r="B83" s="5">
        <v>62020048</v>
      </c>
      <c r="C83" s="4" t="s">
        <v>140</v>
      </c>
      <c r="D83" s="5">
        <v>2</v>
      </c>
      <c r="E83" s="5">
        <v>4</v>
      </c>
      <c r="F83" s="5">
        <v>6</v>
      </c>
      <c r="G83" s="5">
        <v>1</v>
      </c>
      <c r="H83" s="5">
        <v>4</v>
      </c>
      <c r="I83" s="5">
        <v>3</v>
      </c>
      <c r="J83" s="5">
        <v>7</v>
      </c>
      <c r="K83" s="5">
        <v>1</v>
      </c>
      <c r="L83" s="5">
        <v>5</v>
      </c>
      <c r="M83" s="5">
        <v>3</v>
      </c>
      <c r="N83" s="5">
        <v>8</v>
      </c>
      <c r="O83" s="5">
        <v>1</v>
      </c>
      <c r="P83" s="219">
        <v>11</v>
      </c>
      <c r="Q83" s="219">
        <v>10</v>
      </c>
      <c r="R83" s="219">
        <v>21</v>
      </c>
      <c r="S83" s="219">
        <v>3</v>
      </c>
      <c r="T83" s="219">
        <v>6</v>
      </c>
      <c r="U83" s="219">
        <v>5</v>
      </c>
      <c r="V83" s="219">
        <v>11</v>
      </c>
      <c r="W83" s="219">
        <v>1</v>
      </c>
      <c r="X83" s="219">
        <v>2</v>
      </c>
      <c r="Y83" s="219">
        <v>1</v>
      </c>
      <c r="Z83" s="219">
        <v>3</v>
      </c>
      <c r="AA83" s="219">
        <v>1</v>
      </c>
      <c r="AB83" s="219">
        <v>6</v>
      </c>
      <c r="AC83" s="219">
        <v>2</v>
      </c>
      <c r="AD83" s="219">
        <v>8</v>
      </c>
      <c r="AE83" s="219">
        <v>1</v>
      </c>
      <c r="AF83" s="219">
        <v>6</v>
      </c>
      <c r="AG83" s="219">
        <v>9</v>
      </c>
      <c r="AH83" s="219">
        <v>15</v>
      </c>
      <c r="AI83" s="219">
        <v>1</v>
      </c>
      <c r="AJ83" s="219">
        <v>7</v>
      </c>
      <c r="AK83" s="219">
        <v>4</v>
      </c>
      <c r="AL83" s="219">
        <v>11</v>
      </c>
      <c r="AM83" s="219">
        <v>1</v>
      </c>
      <c r="AN83" s="219">
        <v>5</v>
      </c>
      <c r="AO83" s="219">
        <v>4</v>
      </c>
      <c r="AP83" s="219">
        <v>9</v>
      </c>
      <c r="AQ83" s="219">
        <v>1</v>
      </c>
      <c r="AR83" s="219">
        <v>32</v>
      </c>
      <c r="AS83" s="219">
        <v>25</v>
      </c>
      <c r="AT83" s="219">
        <v>57</v>
      </c>
      <c r="AU83" s="219">
        <v>6</v>
      </c>
      <c r="AV83" s="219">
        <v>0</v>
      </c>
      <c r="AW83" s="219">
        <v>0</v>
      </c>
      <c r="AX83" s="219">
        <v>0</v>
      </c>
      <c r="AY83" s="219">
        <v>0</v>
      </c>
      <c r="AZ83" s="219">
        <v>0</v>
      </c>
      <c r="BA83" s="219">
        <v>0</v>
      </c>
      <c r="BB83" s="219">
        <v>0</v>
      </c>
      <c r="BC83" s="219">
        <v>0</v>
      </c>
      <c r="BD83" s="219">
        <v>0</v>
      </c>
      <c r="BE83" s="219">
        <v>0</v>
      </c>
      <c r="BF83" s="219">
        <v>0</v>
      </c>
      <c r="BG83" s="219">
        <v>0</v>
      </c>
      <c r="BH83" s="219">
        <v>0</v>
      </c>
      <c r="BI83" s="219">
        <v>0</v>
      </c>
      <c r="BJ83" s="219">
        <v>0</v>
      </c>
      <c r="BK83" s="219">
        <v>0</v>
      </c>
      <c r="BL83" s="8">
        <v>43</v>
      </c>
      <c r="BM83" s="8">
        <v>35</v>
      </c>
      <c r="BN83" s="8">
        <v>78</v>
      </c>
      <c r="BO83" s="8">
        <v>9</v>
      </c>
    </row>
    <row r="84" spans="1:67" x14ac:dyDescent="0.35">
      <c r="A84" s="5">
        <v>81</v>
      </c>
      <c r="B84" s="5">
        <v>62020082</v>
      </c>
      <c r="C84" s="4" t="s">
        <v>170</v>
      </c>
      <c r="D84" s="5">
        <v>3</v>
      </c>
      <c r="E84" s="5">
        <v>2</v>
      </c>
      <c r="F84" s="5">
        <v>5</v>
      </c>
      <c r="G84" s="5">
        <v>1</v>
      </c>
      <c r="H84" s="5">
        <v>1</v>
      </c>
      <c r="I84" s="5">
        <v>1</v>
      </c>
      <c r="J84" s="5">
        <v>2</v>
      </c>
      <c r="K84" s="5">
        <v>1</v>
      </c>
      <c r="L84" s="5">
        <v>4</v>
      </c>
      <c r="M84" s="5">
        <v>4</v>
      </c>
      <c r="N84" s="5">
        <v>8</v>
      </c>
      <c r="O84" s="5">
        <v>1</v>
      </c>
      <c r="P84" s="219">
        <v>8</v>
      </c>
      <c r="Q84" s="219">
        <v>7</v>
      </c>
      <c r="R84" s="219">
        <v>15</v>
      </c>
      <c r="S84" s="219">
        <v>3</v>
      </c>
      <c r="T84" s="219">
        <v>4</v>
      </c>
      <c r="U84" s="219">
        <v>4</v>
      </c>
      <c r="V84" s="219">
        <v>8</v>
      </c>
      <c r="W84" s="219">
        <v>1</v>
      </c>
      <c r="X84" s="219">
        <v>4</v>
      </c>
      <c r="Y84" s="219">
        <v>3</v>
      </c>
      <c r="Z84" s="219">
        <v>7</v>
      </c>
      <c r="AA84" s="219">
        <v>1</v>
      </c>
      <c r="AB84" s="219">
        <v>2</v>
      </c>
      <c r="AC84" s="219">
        <v>2</v>
      </c>
      <c r="AD84" s="219">
        <v>4</v>
      </c>
      <c r="AE84" s="219">
        <v>1</v>
      </c>
      <c r="AF84" s="219">
        <v>8</v>
      </c>
      <c r="AG84" s="219">
        <v>5</v>
      </c>
      <c r="AH84" s="219">
        <v>13</v>
      </c>
      <c r="AI84" s="219">
        <v>1</v>
      </c>
      <c r="AJ84" s="219">
        <v>7</v>
      </c>
      <c r="AK84" s="219">
        <v>2</v>
      </c>
      <c r="AL84" s="219">
        <v>9</v>
      </c>
      <c r="AM84" s="219">
        <v>1</v>
      </c>
      <c r="AN84" s="219">
        <v>9</v>
      </c>
      <c r="AO84" s="219">
        <v>14</v>
      </c>
      <c r="AP84" s="219">
        <v>23</v>
      </c>
      <c r="AQ84" s="219">
        <v>1</v>
      </c>
      <c r="AR84" s="219">
        <v>34</v>
      </c>
      <c r="AS84" s="219">
        <v>30</v>
      </c>
      <c r="AT84" s="219">
        <v>64</v>
      </c>
      <c r="AU84" s="219">
        <v>6</v>
      </c>
      <c r="AV84" s="219">
        <v>0</v>
      </c>
      <c r="AW84" s="219">
        <v>0</v>
      </c>
      <c r="AX84" s="219">
        <v>0</v>
      </c>
      <c r="AY84" s="219">
        <v>0</v>
      </c>
      <c r="AZ84" s="219">
        <v>0</v>
      </c>
      <c r="BA84" s="219">
        <v>0</v>
      </c>
      <c r="BB84" s="219">
        <v>0</v>
      </c>
      <c r="BC84" s="219">
        <v>0</v>
      </c>
      <c r="BD84" s="219">
        <v>0</v>
      </c>
      <c r="BE84" s="219">
        <v>0</v>
      </c>
      <c r="BF84" s="219">
        <v>0</v>
      </c>
      <c r="BG84" s="219">
        <v>0</v>
      </c>
      <c r="BH84" s="219">
        <v>0</v>
      </c>
      <c r="BI84" s="219">
        <v>0</v>
      </c>
      <c r="BJ84" s="219">
        <v>0</v>
      </c>
      <c r="BK84" s="219">
        <v>0</v>
      </c>
      <c r="BL84" s="8">
        <v>42</v>
      </c>
      <c r="BM84" s="8">
        <v>37</v>
      </c>
      <c r="BN84" s="8">
        <v>79</v>
      </c>
      <c r="BO84" s="8">
        <v>9</v>
      </c>
    </row>
    <row r="85" spans="1:67" x14ac:dyDescent="0.35">
      <c r="A85" s="5">
        <v>82</v>
      </c>
      <c r="B85" s="5">
        <v>62020049</v>
      </c>
      <c r="C85" s="4" t="s">
        <v>141</v>
      </c>
      <c r="D85" s="5">
        <v>5</v>
      </c>
      <c r="E85" s="5">
        <v>4</v>
      </c>
      <c r="F85" s="5">
        <v>9</v>
      </c>
      <c r="G85" s="5">
        <v>1</v>
      </c>
      <c r="H85" s="5">
        <v>3</v>
      </c>
      <c r="I85" s="5">
        <v>4</v>
      </c>
      <c r="J85" s="5">
        <v>7</v>
      </c>
      <c r="K85" s="5">
        <v>1</v>
      </c>
      <c r="L85" s="5">
        <v>5</v>
      </c>
      <c r="M85" s="5">
        <v>7</v>
      </c>
      <c r="N85" s="5">
        <v>12</v>
      </c>
      <c r="O85" s="5">
        <v>1</v>
      </c>
      <c r="P85" s="219">
        <v>13</v>
      </c>
      <c r="Q85" s="219">
        <v>15</v>
      </c>
      <c r="R85" s="219">
        <v>28</v>
      </c>
      <c r="S85" s="219">
        <v>3</v>
      </c>
      <c r="T85" s="219">
        <v>3</v>
      </c>
      <c r="U85" s="219">
        <v>6</v>
      </c>
      <c r="V85" s="219">
        <v>9</v>
      </c>
      <c r="W85" s="219">
        <v>1</v>
      </c>
      <c r="X85" s="219">
        <v>4</v>
      </c>
      <c r="Y85" s="219">
        <v>4</v>
      </c>
      <c r="Z85" s="219">
        <v>8</v>
      </c>
      <c r="AA85" s="219">
        <v>1</v>
      </c>
      <c r="AB85" s="219">
        <v>3</v>
      </c>
      <c r="AC85" s="219">
        <v>4</v>
      </c>
      <c r="AD85" s="219">
        <v>7</v>
      </c>
      <c r="AE85" s="219">
        <v>1</v>
      </c>
      <c r="AF85" s="219">
        <v>6</v>
      </c>
      <c r="AG85" s="219">
        <v>7</v>
      </c>
      <c r="AH85" s="219">
        <v>13</v>
      </c>
      <c r="AI85" s="219">
        <v>1</v>
      </c>
      <c r="AJ85" s="219">
        <v>4</v>
      </c>
      <c r="AK85" s="219">
        <v>5</v>
      </c>
      <c r="AL85" s="219">
        <v>9</v>
      </c>
      <c r="AM85" s="219">
        <v>1</v>
      </c>
      <c r="AN85" s="219">
        <v>4</v>
      </c>
      <c r="AO85" s="219">
        <v>2</v>
      </c>
      <c r="AP85" s="219">
        <v>6</v>
      </c>
      <c r="AQ85" s="219">
        <v>1</v>
      </c>
      <c r="AR85" s="219">
        <v>24</v>
      </c>
      <c r="AS85" s="219">
        <v>28</v>
      </c>
      <c r="AT85" s="219">
        <v>52</v>
      </c>
      <c r="AU85" s="219">
        <v>6</v>
      </c>
      <c r="AV85" s="219">
        <v>0</v>
      </c>
      <c r="AW85" s="219">
        <v>0</v>
      </c>
      <c r="AX85" s="219">
        <v>0</v>
      </c>
      <c r="AY85" s="219">
        <v>0</v>
      </c>
      <c r="AZ85" s="219">
        <v>0</v>
      </c>
      <c r="BA85" s="219">
        <v>0</v>
      </c>
      <c r="BB85" s="219">
        <v>0</v>
      </c>
      <c r="BC85" s="219">
        <v>0</v>
      </c>
      <c r="BD85" s="219">
        <v>0</v>
      </c>
      <c r="BE85" s="219">
        <v>0</v>
      </c>
      <c r="BF85" s="219">
        <v>0</v>
      </c>
      <c r="BG85" s="219">
        <v>0</v>
      </c>
      <c r="BH85" s="219">
        <v>0</v>
      </c>
      <c r="BI85" s="219">
        <v>0</v>
      </c>
      <c r="BJ85" s="219">
        <v>0</v>
      </c>
      <c r="BK85" s="219">
        <v>0</v>
      </c>
      <c r="BL85" s="8">
        <v>37</v>
      </c>
      <c r="BM85" s="8">
        <v>43</v>
      </c>
      <c r="BN85" s="8">
        <v>80</v>
      </c>
      <c r="BO85" s="8">
        <v>9</v>
      </c>
    </row>
    <row r="86" spans="1:67" x14ac:dyDescent="0.35">
      <c r="A86" s="5">
        <v>83</v>
      </c>
      <c r="B86" s="5">
        <v>62020199</v>
      </c>
      <c r="C86" s="4" t="s">
        <v>269</v>
      </c>
      <c r="D86" s="5">
        <v>0</v>
      </c>
      <c r="E86" s="5">
        <v>0</v>
      </c>
      <c r="F86" s="5">
        <v>0</v>
      </c>
      <c r="G86" s="5">
        <v>0</v>
      </c>
      <c r="H86" s="5">
        <v>3</v>
      </c>
      <c r="I86" s="5">
        <v>3</v>
      </c>
      <c r="J86" s="5">
        <v>6</v>
      </c>
      <c r="K86" s="5">
        <v>1</v>
      </c>
      <c r="L86" s="5">
        <v>7</v>
      </c>
      <c r="M86" s="5">
        <v>3</v>
      </c>
      <c r="N86" s="5">
        <v>10</v>
      </c>
      <c r="O86" s="5">
        <v>1</v>
      </c>
      <c r="P86" s="219">
        <v>10</v>
      </c>
      <c r="Q86" s="219">
        <v>6</v>
      </c>
      <c r="R86" s="219">
        <v>16</v>
      </c>
      <c r="S86" s="219">
        <v>2</v>
      </c>
      <c r="T86" s="219">
        <v>4</v>
      </c>
      <c r="U86" s="219">
        <v>8</v>
      </c>
      <c r="V86" s="219">
        <v>12</v>
      </c>
      <c r="W86" s="219">
        <v>1</v>
      </c>
      <c r="X86" s="219">
        <v>6</v>
      </c>
      <c r="Y86" s="219">
        <v>6</v>
      </c>
      <c r="Z86" s="219">
        <v>12</v>
      </c>
      <c r="AA86" s="219">
        <v>1</v>
      </c>
      <c r="AB86" s="219">
        <v>2</v>
      </c>
      <c r="AC86" s="219">
        <v>5</v>
      </c>
      <c r="AD86" s="219">
        <v>7</v>
      </c>
      <c r="AE86" s="219">
        <v>1</v>
      </c>
      <c r="AF86" s="219">
        <v>7</v>
      </c>
      <c r="AG86" s="219">
        <v>3</v>
      </c>
      <c r="AH86" s="219">
        <v>10</v>
      </c>
      <c r="AI86" s="219">
        <v>1</v>
      </c>
      <c r="AJ86" s="219">
        <v>7</v>
      </c>
      <c r="AK86" s="219">
        <v>5</v>
      </c>
      <c r="AL86" s="219">
        <v>12</v>
      </c>
      <c r="AM86" s="219">
        <v>1</v>
      </c>
      <c r="AN86" s="219">
        <v>6</v>
      </c>
      <c r="AO86" s="219">
        <v>6</v>
      </c>
      <c r="AP86" s="219">
        <v>12</v>
      </c>
      <c r="AQ86" s="219">
        <v>1</v>
      </c>
      <c r="AR86" s="219">
        <v>32</v>
      </c>
      <c r="AS86" s="219">
        <v>33</v>
      </c>
      <c r="AT86" s="219">
        <v>65</v>
      </c>
      <c r="AU86" s="219">
        <v>6</v>
      </c>
      <c r="AV86" s="219">
        <v>0</v>
      </c>
      <c r="AW86" s="219">
        <v>0</v>
      </c>
      <c r="AX86" s="219">
        <v>0</v>
      </c>
      <c r="AY86" s="219">
        <v>0</v>
      </c>
      <c r="AZ86" s="219">
        <v>0</v>
      </c>
      <c r="BA86" s="219">
        <v>0</v>
      </c>
      <c r="BB86" s="219">
        <v>0</v>
      </c>
      <c r="BC86" s="219">
        <v>0</v>
      </c>
      <c r="BD86" s="219">
        <v>0</v>
      </c>
      <c r="BE86" s="219">
        <v>0</v>
      </c>
      <c r="BF86" s="219">
        <v>0</v>
      </c>
      <c r="BG86" s="219">
        <v>0</v>
      </c>
      <c r="BH86" s="219">
        <v>0</v>
      </c>
      <c r="BI86" s="219">
        <v>0</v>
      </c>
      <c r="BJ86" s="219">
        <v>0</v>
      </c>
      <c r="BK86" s="219">
        <v>0</v>
      </c>
      <c r="BL86" s="8">
        <v>42</v>
      </c>
      <c r="BM86" s="8">
        <v>39</v>
      </c>
      <c r="BN86" s="8">
        <v>81</v>
      </c>
      <c r="BO86" s="8">
        <v>8</v>
      </c>
    </row>
    <row r="87" spans="1:67" x14ac:dyDescent="0.35">
      <c r="A87" s="5">
        <v>84</v>
      </c>
      <c r="B87" s="5">
        <v>62020115</v>
      </c>
      <c r="C87" s="4" t="s">
        <v>196</v>
      </c>
      <c r="D87" s="5">
        <v>3</v>
      </c>
      <c r="E87" s="5">
        <v>3</v>
      </c>
      <c r="F87" s="5">
        <v>6</v>
      </c>
      <c r="G87" s="5">
        <v>1</v>
      </c>
      <c r="H87" s="5">
        <v>3</v>
      </c>
      <c r="I87" s="5">
        <v>2</v>
      </c>
      <c r="J87" s="5">
        <v>5</v>
      </c>
      <c r="K87" s="5">
        <v>1</v>
      </c>
      <c r="L87" s="5">
        <v>3</v>
      </c>
      <c r="M87" s="5">
        <v>5</v>
      </c>
      <c r="N87" s="5">
        <v>8</v>
      </c>
      <c r="O87" s="5">
        <v>1</v>
      </c>
      <c r="P87" s="219">
        <v>9</v>
      </c>
      <c r="Q87" s="219">
        <v>10</v>
      </c>
      <c r="R87" s="219">
        <v>19</v>
      </c>
      <c r="S87" s="219">
        <v>3</v>
      </c>
      <c r="T87" s="219">
        <v>8</v>
      </c>
      <c r="U87" s="219">
        <v>2</v>
      </c>
      <c r="V87" s="219">
        <v>10</v>
      </c>
      <c r="W87" s="219">
        <v>1</v>
      </c>
      <c r="X87" s="219">
        <v>3</v>
      </c>
      <c r="Y87" s="219">
        <v>2</v>
      </c>
      <c r="Z87" s="219">
        <v>5</v>
      </c>
      <c r="AA87" s="219">
        <v>1</v>
      </c>
      <c r="AB87" s="219">
        <v>5</v>
      </c>
      <c r="AC87" s="219">
        <v>6</v>
      </c>
      <c r="AD87" s="219">
        <v>11</v>
      </c>
      <c r="AE87" s="219">
        <v>1</v>
      </c>
      <c r="AF87" s="219">
        <v>12</v>
      </c>
      <c r="AG87" s="219">
        <v>5</v>
      </c>
      <c r="AH87" s="219">
        <v>17</v>
      </c>
      <c r="AI87" s="219">
        <v>1</v>
      </c>
      <c r="AJ87" s="219">
        <v>4</v>
      </c>
      <c r="AK87" s="219">
        <v>6</v>
      </c>
      <c r="AL87" s="219">
        <v>10</v>
      </c>
      <c r="AM87" s="219">
        <v>1</v>
      </c>
      <c r="AN87" s="219">
        <v>6</v>
      </c>
      <c r="AO87" s="219">
        <v>4</v>
      </c>
      <c r="AP87" s="219">
        <v>10</v>
      </c>
      <c r="AQ87" s="219">
        <v>1</v>
      </c>
      <c r="AR87" s="219">
        <v>38</v>
      </c>
      <c r="AS87" s="219">
        <v>25</v>
      </c>
      <c r="AT87" s="219">
        <v>63</v>
      </c>
      <c r="AU87" s="219">
        <v>6</v>
      </c>
      <c r="AV87" s="219">
        <v>0</v>
      </c>
      <c r="AW87" s="219">
        <v>0</v>
      </c>
      <c r="AX87" s="219">
        <v>0</v>
      </c>
      <c r="AY87" s="219">
        <v>0</v>
      </c>
      <c r="AZ87" s="219">
        <v>0</v>
      </c>
      <c r="BA87" s="219">
        <v>0</v>
      </c>
      <c r="BB87" s="219">
        <v>0</v>
      </c>
      <c r="BC87" s="219">
        <v>0</v>
      </c>
      <c r="BD87" s="219">
        <v>0</v>
      </c>
      <c r="BE87" s="219">
        <v>0</v>
      </c>
      <c r="BF87" s="219">
        <v>0</v>
      </c>
      <c r="BG87" s="219">
        <v>0</v>
      </c>
      <c r="BH87" s="219">
        <v>0</v>
      </c>
      <c r="BI87" s="219">
        <v>0</v>
      </c>
      <c r="BJ87" s="219">
        <v>0</v>
      </c>
      <c r="BK87" s="219">
        <v>0</v>
      </c>
      <c r="BL87" s="8">
        <v>47</v>
      </c>
      <c r="BM87" s="8">
        <v>35</v>
      </c>
      <c r="BN87" s="8">
        <v>82</v>
      </c>
      <c r="BO87" s="8">
        <v>9</v>
      </c>
    </row>
    <row r="88" spans="1:67" x14ac:dyDescent="0.35">
      <c r="A88" s="5">
        <v>85</v>
      </c>
      <c r="B88" s="5">
        <v>62020044</v>
      </c>
      <c r="C88" s="4" t="s">
        <v>138</v>
      </c>
      <c r="D88" s="5">
        <v>2</v>
      </c>
      <c r="E88" s="5">
        <v>3</v>
      </c>
      <c r="F88" s="5">
        <v>5</v>
      </c>
      <c r="G88" s="5">
        <v>1</v>
      </c>
      <c r="H88" s="5">
        <v>4</v>
      </c>
      <c r="I88" s="5">
        <v>3</v>
      </c>
      <c r="J88" s="5">
        <v>7</v>
      </c>
      <c r="K88" s="5">
        <v>1</v>
      </c>
      <c r="L88" s="5">
        <v>2</v>
      </c>
      <c r="M88" s="5">
        <v>5</v>
      </c>
      <c r="N88" s="5">
        <v>7</v>
      </c>
      <c r="O88" s="5">
        <v>1</v>
      </c>
      <c r="P88" s="219">
        <v>8</v>
      </c>
      <c r="Q88" s="219">
        <v>11</v>
      </c>
      <c r="R88" s="219">
        <v>19</v>
      </c>
      <c r="S88" s="219">
        <v>3</v>
      </c>
      <c r="T88" s="219">
        <v>1</v>
      </c>
      <c r="U88" s="219">
        <v>2</v>
      </c>
      <c r="V88" s="219">
        <v>3</v>
      </c>
      <c r="W88" s="219">
        <v>1</v>
      </c>
      <c r="X88" s="219">
        <v>9</v>
      </c>
      <c r="Y88" s="219">
        <v>3</v>
      </c>
      <c r="Z88" s="219">
        <v>12</v>
      </c>
      <c r="AA88" s="219">
        <v>1</v>
      </c>
      <c r="AB88" s="219">
        <v>5</v>
      </c>
      <c r="AC88" s="219">
        <v>2</v>
      </c>
      <c r="AD88" s="219">
        <v>7</v>
      </c>
      <c r="AE88" s="219">
        <v>1</v>
      </c>
      <c r="AF88" s="219">
        <v>10</v>
      </c>
      <c r="AG88" s="219">
        <v>6</v>
      </c>
      <c r="AH88" s="219">
        <v>16</v>
      </c>
      <c r="AI88" s="219">
        <v>1</v>
      </c>
      <c r="AJ88" s="219">
        <v>6</v>
      </c>
      <c r="AK88" s="219">
        <v>8</v>
      </c>
      <c r="AL88" s="219">
        <v>14</v>
      </c>
      <c r="AM88" s="219">
        <v>1</v>
      </c>
      <c r="AN88" s="219">
        <v>8</v>
      </c>
      <c r="AO88" s="219">
        <v>4</v>
      </c>
      <c r="AP88" s="219">
        <v>12</v>
      </c>
      <c r="AQ88" s="219">
        <v>1</v>
      </c>
      <c r="AR88" s="219">
        <v>39</v>
      </c>
      <c r="AS88" s="219">
        <v>25</v>
      </c>
      <c r="AT88" s="219">
        <v>64</v>
      </c>
      <c r="AU88" s="219">
        <v>6</v>
      </c>
      <c r="AV88" s="219">
        <v>0</v>
      </c>
      <c r="AW88" s="219">
        <v>0</v>
      </c>
      <c r="AX88" s="219">
        <v>0</v>
      </c>
      <c r="AY88" s="219">
        <v>0</v>
      </c>
      <c r="AZ88" s="219">
        <v>0</v>
      </c>
      <c r="BA88" s="219">
        <v>0</v>
      </c>
      <c r="BB88" s="219">
        <v>0</v>
      </c>
      <c r="BC88" s="219">
        <v>0</v>
      </c>
      <c r="BD88" s="219">
        <v>0</v>
      </c>
      <c r="BE88" s="219">
        <v>0</v>
      </c>
      <c r="BF88" s="219">
        <v>0</v>
      </c>
      <c r="BG88" s="219">
        <v>0</v>
      </c>
      <c r="BH88" s="219">
        <v>0</v>
      </c>
      <c r="BI88" s="219">
        <v>0</v>
      </c>
      <c r="BJ88" s="219">
        <v>0</v>
      </c>
      <c r="BK88" s="219">
        <v>0</v>
      </c>
      <c r="BL88" s="8">
        <v>47</v>
      </c>
      <c r="BM88" s="8">
        <v>36</v>
      </c>
      <c r="BN88" s="8">
        <v>83</v>
      </c>
      <c r="BO88" s="8">
        <v>9</v>
      </c>
    </row>
    <row r="89" spans="1:67" x14ac:dyDescent="0.35">
      <c r="A89" s="5">
        <v>86</v>
      </c>
      <c r="B89" s="5">
        <v>62020139</v>
      </c>
      <c r="C89" s="4" t="s">
        <v>215</v>
      </c>
      <c r="D89" s="5">
        <v>0</v>
      </c>
      <c r="E89" s="5">
        <v>0</v>
      </c>
      <c r="F89" s="5">
        <v>0</v>
      </c>
      <c r="G89" s="5">
        <v>0</v>
      </c>
      <c r="H89" s="5">
        <v>5</v>
      </c>
      <c r="I89" s="5">
        <v>2</v>
      </c>
      <c r="J89" s="5">
        <v>7</v>
      </c>
      <c r="K89" s="5">
        <v>1</v>
      </c>
      <c r="L89" s="5">
        <v>6</v>
      </c>
      <c r="M89" s="5">
        <v>2</v>
      </c>
      <c r="N89" s="5">
        <v>8</v>
      </c>
      <c r="O89" s="5">
        <v>1</v>
      </c>
      <c r="P89" s="219">
        <v>11</v>
      </c>
      <c r="Q89" s="219">
        <v>4</v>
      </c>
      <c r="R89" s="219">
        <v>15</v>
      </c>
      <c r="S89" s="219">
        <v>2</v>
      </c>
      <c r="T89" s="219">
        <v>7</v>
      </c>
      <c r="U89" s="219">
        <v>8</v>
      </c>
      <c r="V89" s="219">
        <v>15</v>
      </c>
      <c r="W89" s="219">
        <v>1</v>
      </c>
      <c r="X89" s="219">
        <v>2</v>
      </c>
      <c r="Y89" s="219">
        <v>3</v>
      </c>
      <c r="Z89" s="219">
        <v>5</v>
      </c>
      <c r="AA89" s="219">
        <v>1</v>
      </c>
      <c r="AB89" s="219">
        <v>4</v>
      </c>
      <c r="AC89" s="219">
        <v>5</v>
      </c>
      <c r="AD89" s="219">
        <v>9</v>
      </c>
      <c r="AE89" s="219">
        <v>1</v>
      </c>
      <c r="AF89" s="219">
        <v>11</v>
      </c>
      <c r="AG89" s="219">
        <v>1</v>
      </c>
      <c r="AH89" s="219">
        <v>12</v>
      </c>
      <c r="AI89" s="219">
        <v>1</v>
      </c>
      <c r="AJ89" s="219">
        <v>4</v>
      </c>
      <c r="AK89" s="219">
        <v>5</v>
      </c>
      <c r="AL89" s="219">
        <v>9</v>
      </c>
      <c r="AM89" s="219">
        <v>1</v>
      </c>
      <c r="AN89" s="219">
        <v>12</v>
      </c>
      <c r="AO89" s="219">
        <v>8</v>
      </c>
      <c r="AP89" s="219">
        <v>20</v>
      </c>
      <c r="AQ89" s="219">
        <v>1</v>
      </c>
      <c r="AR89" s="219">
        <v>40</v>
      </c>
      <c r="AS89" s="219">
        <v>30</v>
      </c>
      <c r="AT89" s="219">
        <v>70</v>
      </c>
      <c r="AU89" s="219">
        <v>6</v>
      </c>
      <c r="AV89" s="219">
        <v>0</v>
      </c>
      <c r="AW89" s="219">
        <v>0</v>
      </c>
      <c r="AX89" s="219">
        <v>0</v>
      </c>
      <c r="AY89" s="219">
        <v>0</v>
      </c>
      <c r="AZ89" s="219">
        <v>0</v>
      </c>
      <c r="BA89" s="219">
        <v>0</v>
      </c>
      <c r="BB89" s="219">
        <v>0</v>
      </c>
      <c r="BC89" s="219">
        <v>0</v>
      </c>
      <c r="BD89" s="219">
        <v>0</v>
      </c>
      <c r="BE89" s="219">
        <v>0</v>
      </c>
      <c r="BF89" s="219">
        <v>0</v>
      </c>
      <c r="BG89" s="219">
        <v>0</v>
      </c>
      <c r="BH89" s="219">
        <v>0</v>
      </c>
      <c r="BI89" s="219">
        <v>0</v>
      </c>
      <c r="BJ89" s="219">
        <v>0</v>
      </c>
      <c r="BK89" s="219">
        <v>0</v>
      </c>
      <c r="BL89" s="8">
        <v>51</v>
      </c>
      <c r="BM89" s="8">
        <v>34</v>
      </c>
      <c r="BN89" s="8">
        <v>85</v>
      </c>
      <c r="BO89" s="8">
        <v>8</v>
      </c>
    </row>
    <row r="90" spans="1:67" x14ac:dyDescent="0.35">
      <c r="A90" s="5">
        <v>87</v>
      </c>
      <c r="B90" s="5">
        <v>62020162</v>
      </c>
      <c r="C90" s="4" t="s">
        <v>234</v>
      </c>
      <c r="D90" s="5">
        <v>0</v>
      </c>
      <c r="E90" s="5">
        <v>0</v>
      </c>
      <c r="F90" s="5">
        <v>0</v>
      </c>
      <c r="G90" s="5">
        <v>0</v>
      </c>
      <c r="H90" s="5">
        <v>3</v>
      </c>
      <c r="I90" s="5">
        <v>2</v>
      </c>
      <c r="J90" s="5">
        <v>5</v>
      </c>
      <c r="K90" s="5">
        <v>1</v>
      </c>
      <c r="L90" s="5">
        <v>7</v>
      </c>
      <c r="M90" s="5">
        <v>1</v>
      </c>
      <c r="N90" s="5">
        <v>8</v>
      </c>
      <c r="O90" s="5">
        <v>1</v>
      </c>
      <c r="P90" s="219">
        <v>10</v>
      </c>
      <c r="Q90" s="219">
        <v>3</v>
      </c>
      <c r="R90" s="219">
        <v>13</v>
      </c>
      <c r="S90" s="219">
        <v>2</v>
      </c>
      <c r="T90" s="219">
        <v>8</v>
      </c>
      <c r="U90" s="219">
        <v>5</v>
      </c>
      <c r="V90" s="219">
        <v>13</v>
      </c>
      <c r="W90" s="219">
        <v>1</v>
      </c>
      <c r="X90" s="219">
        <v>6</v>
      </c>
      <c r="Y90" s="219">
        <v>3</v>
      </c>
      <c r="Z90" s="219">
        <v>9</v>
      </c>
      <c r="AA90" s="219">
        <v>1</v>
      </c>
      <c r="AB90" s="219">
        <v>8</v>
      </c>
      <c r="AC90" s="219">
        <v>5</v>
      </c>
      <c r="AD90" s="219">
        <v>13</v>
      </c>
      <c r="AE90" s="219">
        <v>1</v>
      </c>
      <c r="AF90" s="219">
        <v>7</v>
      </c>
      <c r="AG90" s="219">
        <v>7</v>
      </c>
      <c r="AH90" s="219">
        <v>14</v>
      </c>
      <c r="AI90" s="219">
        <v>1</v>
      </c>
      <c r="AJ90" s="219">
        <v>9</v>
      </c>
      <c r="AK90" s="219">
        <v>4</v>
      </c>
      <c r="AL90" s="219">
        <v>13</v>
      </c>
      <c r="AM90" s="219">
        <v>1</v>
      </c>
      <c r="AN90" s="219">
        <v>9</v>
      </c>
      <c r="AO90" s="219">
        <v>2</v>
      </c>
      <c r="AP90" s="219">
        <v>11</v>
      </c>
      <c r="AQ90" s="219">
        <v>1</v>
      </c>
      <c r="AR90" s="219">
        <v>47</v>
      </c>
      <c r="AS90" s="219">
        <v>26</v>
      </c>
      <c r="AT90" s="219">
        <v>73</v>
      </c>
      <c r="AU90" s="219">
        <v>6</v>
      </c>
      <c r="AV90" s="219">
        <v>0</v>
      </c>
      <c r="AW90" s="219">
        <v>0</v>
      </c>
      <c r="AX90" s="219">
        <v>0</v>
      </c>
      <c r="AY90" s="219">
        <v>0</v>
      </c>
      <c r="AZ90" s="219">
        <v>0</v>
      </c>
      <c r="BA90" s="219">
        <v>0</v>
      </c>
      <c r="BB90" s="219">
        <v>0</v>
      </c>
      <c r="BC90" s="219">
        <v>0</v>
      </c>
      <c r="BD90" s="219">
        <v>0</v>
      </c>
      <c r="BE90" s="219">
        <v>0</v>
      </c>
      <c r="BF90" s="219">
        <v>0</v>
      </c>
      <c r="BG90" s="219">
        <v>0</v>
      </c>
      <c r="BH90" s="219">
        <v>0</v>
      </c>
      <c r="BI90" s="219">
        <v>0</v>
      </c>
      <c r="BJ90" s="219">
        <v>0</v>
      </c>
      <c r="BK90" s="219">
        <v>0</v>
      </c>
      <c r="BL90" s="8">
        <v>57</v>
      </c>
      <c r="BM90" s="8">
        <v>29</v>
      </c>
      <c r="BN90" s="8">
        <v>86</v>
      </c>
      <c r="BO90" s="8">
        <v>8</v>
      </c>
    </row>
    <row r="91" spans="1:67" x14ac:dyDescent="0.35">
      <c r="A91" s="5">
        <v>88</v>
      </c>
      <c r="B91" s="5">
        <v>62020168</v>
      </c>
      <c r="C91" s="4" t="s">
        <v>240</v>
      </c>
      <c r="D91" s="5">
        <v>3</v>
      </c>
      <c r="E91" s="5">
        <v>3</v>
      </c>
      <c r="F91" s="5">
        <v>6</v>
      </c>
      <c r="G91" s="5">
        <v>1</v>
      </c>
      <c r="H91" s="5">
        <v>5</v>
      </c>
      <c r="I91" s="5">
        <v>5</v>
      </c>
      <c r="J91" s="5">
        <v>10</v>
      </c>
      <c r="K91" s="5">
        <v>1</v>
      </c>
      <c r="L91" s="5">
        <v>4</v>
      </c>
      <c r="M91" s="5">
        <v>4</v>
      </c>
      <c r="N91" s="5">
        <v>8</v>
      </c>
      <c r="O91" s="5">
        <v>1</v>
      </c>
      <c r="P91" s="219">
        <v>12</v>
      </c>
      <c r="Q91" s="219">
        <v>12</v>
      </c>
      <c r="R91" s="219">
        <v>24</v>
      </c>
      <c r="S91" s="219">
        <v>3</v>
      </c>
      <c r="T91" s="219">
        <v>5</v>
      </c>
      <c r="U91" s="219">
        <v>5</v>
      </c>
      <c r="V91" s="219">
        <v>10</v>
      </c>
      <c r="W91" s="219">
        <v>1</v>
      </c>
      <c r="X91" s="219">
        <v>5</v>
      </c>
      <c r="Y91" s="219">
        <v>1</v>
      </c>
      <c r="Z91" s="219">
        <v>6</v>
      </c>
      <c r="AA91" s="219">
        <v>1</v>
      </c>
      <c r="AB91" s="219">
        <v>7</v>
      </c>
      <c r="AC91" s="219">
        <v>5</v>
      </c>
      <c r="AD91" s="219">
        <v>12</v>
      </c>
      <c r="AE91" s="219">
        <v>1</v>
      </c>
      <c r="AF91" s="219">
        <v>4</v>
      </c>
      <c r="AG91" s="219">
        <v>5</v>
      </c>
      <c r="AH91" s="219">
        <v>9</v>
      </c>
      <c r="AI91" s="219">
        <v>1</v>
      </c>
      <c r="AJ91" s="219">
        <v>7</v>
      </c>
      <c r="AK91" s="219">
        <v>2</v>
      </c>
      <c r="AL91" s="219">
        <v>9</v>
      </c>
      <c r="AM91" s="219">
        <v>1</v>
      </c>
      <c r="AN91" s="219">
        <v>10</v>
      </c>
      <c r="AO91" s="219">
        <v>6</v>
      </c>
      <c r="AP91" s="219">
        <v>16</v>
      </c>
      <c r="AQ91" s="219">
        <v>1</v>
      </c>
      <c r="AR91" s="219">
        <v>38</v>
      </c>
      <c r="AS91" s="219">
        <v>24</v>
      </c>
      <c r="AT91" s="219">
        <v>62</v>
      </c>
      <c r="AU91" s="219">
        <v>6</v>
      </c>
      <c r="AV91" s="219">
        <v>0</v>
      </c>
      <c r="AW91" s="219">
        <v>0</v>
      </c>
      <c r="AX91" s="219">
        <v>0</v>
      </c>
      <c r="AY91" s="219">
        <v>0</v>
      </c>
      <c r="AZ91" s="219">
        <v>0</v>
      </c>
      <c r="BA91" s="219">
        <v>0</v>
      </c>
      <c r="BB91" s="219">
        <v>0</v>
      </c>
      <c r="BC91" s="219">
        <v>0</v>
      </c>
      <c r="BD91" s="219">
        <v>0</v>
      </c>
      <c r="BE91" s="219">
        <v>0</v>
      </c>
      <c r="BF91" s="219">
        <v>0</v>
      </c>
      <c r="BG91" s="219">
        <v>0</v>
      </c>
      <c r="BH91" s="219">
        <v>0</v>
      </c>
      <c r="BI91" s="219">
        <v>0</v>
      </c>
      <c r="BJ91" s="219">
        <v>0</v>
      </c>
      <c r="BK91" s="219">
        <v>0</v>
      </c>
      <c r="BL91" s="8">
        <v>50</v>
      </c>
      <c r="BM91" s="8">
        <v>36</v>
      </c>
      <c r="BN91" s="8">
        <v>86</v>
      </c>
      <c r="BO91" s="8">
        <v>9</v>
      </c>
    </row>
    <row r="92" spans="1:67" x14ac:dyDescent="0.35">
      <c r="A92" s="5">
        <v>89</v>
      </c>
      <c r="B92" s="5">
        <v>62020020</v>
      </c>
      <c r="C92" s="4" t="s">
        <v>116</v>
      </c>
      <c r="D92" s="5">
        <v>0</v>
      </c>
      <c r="E92" s="5">
        <v>0</v>
      </c>
      <c r="F92" s="5">
        <v>0</v>
      </c>
      <c r="G92" s="5">
        <v>0</v>
      </c>
      <c r="H92" s="5">
        <v>5</v>
      </c>
      <c r="I92" s="5">
        <v>5</v>
      </c>
      <c r="J92" s="5">
        <v>10</v>
      </c>
      <c r="K92" s="5">
        <v>1</v>
      </c>
      <c r="L92" s="5">
        <v>7</v>
      </c>
      <c r="M92" s="5">
        <v>2</v>
      </c>
      <c r="N92" s="5">
        <v>9</v>
      </c>
      <c r="O92" s="5">
        <v>1</v>
      </c>
      <c r="P92" s="219">
        <v>12</v>
      </c>
      <c r="Q92" s="219">
        <v>7</v>
      </c>
      <c r="R92" s="219">
        <v>19</v>
      </c>
      <c r="S92" s="219">
        <v>2</v>
      </c>
      <c r="T92" s="219">
        <v>5</v>
      </c>
      <c r="U92" s="219">
        <v>1</v>
      </c>
      <c r="V92" s="219">
        <v>6</v>
      </c>
      <c r="W92" s="219">
        <v>1</v>
      </c>
      <c r="X92" s="219">
        <v>6</v>
      </c>
      <c r="Y92" s="219">
        <v>9</v>
      </c>
      <c r="Z92" s="219">
        <v>15</v>
      </c>
      <c r="AA92" s="219">
        <v>1</v>
      </c>
      <c r="AB92" s="219">
        <v>3</v>
      </c>
      <c r="AC92" s="219">
        <v>6</v>
      </c>
      <c r="AD92" s="219">
        <v>9</v>
      </c>
      <c r="AE92" s="219">
        <v>1</v>
      </c>
      <c r="AF92" s="219">
        <v>8</v>
      </c>
      <c r="AG92" s="219">
        <v>5</v>
      </c>
      <c r="AH92" s="219">
        <v>13</v>
      </c>
      <c r="AI92" s="219">
        <v>1</v>
      </c>
      <c r="AJ92" s="219">
        <v>7</v>
      </c>
      <c r="AK92" s="219">
        <v>5</v>
      </c>
      <c r="AL92" s="219">
        <v>12</v>
      </c>
      <c r="AM92" s="219">
        <v>1</v>
      </c>
      <c r="AN92" s="219">
        <v>2</v>
      </c>
      <c r="AO92" s="219">
        <v>11</v>
      </c>
      <c r="AP92" s="219">
        <v>13</v>
      </c>
      <c r="AQ92" s="219">
        <v>1</v>
      </c>
      <c r="AR92" s="219">
        <v>31</v>
      </c>
      <c r="AS92" s="219">
        <v>37</v>
      </c>
      <c r="AT92" s="219">
        <v>68</v>
      </c>
      <c r="AU92" s="219">
        <v>6</v>
      </c>
      <c r="AV92" s="219">
        <v>0</v>
      </c>
      <c r="AW92" s="219">
        <v>0</v>
      </c>
      <c r="AX92" s="219">
        <v>0</v>
      </c>
      <c r="AY92" s="219">
        <v>0</v>
      </c>
      <c r="AZ92" s="219">
        <v>0</v>
      </c>
      <c r="BA92" s="219">
        <v>0</v>
      </c>
      <c r="BB92" s="219">
        <v>0</v>
      </c>
      <c r="BC92" s="219">
        <v>0</v>
      </c>
      <c r="BD92" s="219">
        <v>0</v>
      </c>
      <c r="BE92" s="219">
        <v>0</v>
      </c>
      <c r="BF92" s="219">
        <v>0</v>
      </c>
      <c r="BG92" s="219">
        <v>0</v>
      </c>
      <c r="BH92" s="219">
        <v>0</v>
      </c>
      <c r="BI92" s="219">
        <v>0</v>
      </c>
      <c r="BJ92" s="219">
        <v>0</v>
      </c>
      <c r="BK92" s="219">
        <v>0</v>
      </c>
      <c r="BL92" s="8">
        <v>43</v>
      </c>
      <c r="BM92" s="8">
        <v>44</v>
      </c>
      <c r="BN92" s="8">
        <v>87</v>
      </c>
      <c r="BO92" s="8">
        <v>8</v>
      </c>
    </row>
    <row r="93" spans="1:67" x14ac:dyDescent="0.35">
      <c r="A93" s="5">
        <v>90</v>
      </c>
      <c r="B93" s="5">
        <v>62020052</v>
      </c>
      <c r="C93" s="4" t="s">
        <v>143</v>
      </c>
      <c r="D93" s="5">
        <v>2</v>
      </c>
      <c r="E93" s="5">
        <v>5</v>
      </c>
      <c r="F93" s="5">
        <v>7</v>
      </c>
      <c r="G93" s="5">
        <v>1</v>
      </c>
      <c r="H93" s="5">
        <v>5</v>
      </c>
      <c r="I93" s="5">
        <v>6</v>
      </c>
      <c r="J93" s="5">
        <v>11</v>
      </c>
      <c r="K93" s="5">
        <v>1</v>
      </c>
      <c r="L93" s="5">
        <v>5</v>
      </c>
      <c r="M93" s="5">
        <v>0</v>
      </c>
      <c r="N93" s="5">
        <v>5</v>
      </c>
      <c r="O93" s="5">
        <v>1</v>
      </c>
      <c r="P93" s="219">
        <v>12</v>
      </c>
      <c r="Q93" s="219">
        <v>11</v>
      </c>
      <c r="R93" s="219">
        <v>23</v>
      </c>
      <c r="S93" s="219">
        <v>3</v>
      </c>
      <c r="T93" s="219">
        <v>5</v>
      </c>
      <c r="U93" s="219">
        <v>3</v>
      </c>
      <c r="V93" s="219">
        <v>8</v>
      </c>
      <c r="W93" s="219">
        <v>1</v>
      </c>
      <c r="X93" s="219">
        <v>8</v>
      </c>
      <c r="Y93" s="219">
        <v>4</v>
      </c>
      <c r="Z93" s="219">
        <v>12</v>
      </c>
      <c r="AA93" s="219">
        <v>1</v>
      </c>
      <c r="AB93" s="219">
        <v>5</v>
      </c>
      <c r="AC93" s="219">
        <v>4</v>
      </c>
      <c r="AD93" s="219">
        <v>9</v>
      </c>
      <c r="AE93" s="219">
        <v>1</v>
      </c>
      <c r="AF93" s="219">
        <v>6</v>
      </c>
      <c r="AG93" s="219">
        <v>6</v>
      </c>
      <c r="AH93" s="219">
        <v>12</v>
      </c>
      <c r="AI93" s="219">
        <v>1</v>
      </c>
      <c r="AJ93" s="219">
        <v>12</v>
      </c>
      <c r="AK93" s="219">
        <v>5</v>
      </c>
      <c r="AL93" s="219">
        <v>17</v>
      </c>
      <c r="AM93" s="219">
        <v>1</v>
      </c>
      <c r="AN93" s="219">
        <v>2</v>
      </c>
      <c r="AO93" s="219">
        <v>4</v>
      </c>
      <c r="AP93" s="219">
        <v>6</v>
      </c>
      <c r="AQ93" s="219">
        <v>1</v>
      </c>
      <c r="AR93" s="219">
        <v>38</v>
      </c>
      <c r="AS93" s="219">
        <v>26</v>
      </c>
      <c r="AT93" s="219">
        <v>64</v>
      </c>
      <c r="AU93" s="219">
        <v>6</v>
      </c>
      <c r="AV93" s="219">
        <v>0</v>
      </c>
      <c r="AW93" s="219">
        <v>0</v>
      </c>
      <c r="AX93" s="219">
        <v>0</v>
      </c>
      <c r="AY93" s="219">
        <v>0</v>
      </c>
      <c r="AZ93" s="219">
        <v>0</v>
      </c>
      <c r="BA93" s="219">
        <v>0</v>
      </c>
      <c r="BB93" s="219">
        <v>0</v>
      </c>
      <c r="BC93" s="219">
        <v>0</v>
      </c>
      <c r="BD93" s="219">
        <v>0</v>
      </c>
      <c r="BE93" s="219">
        <v>0</v>
      </c>
      <c r="BF93" s="219">
        <v>0</v>
      </c>
      <c r="BG93" s="219">
        <v>0</v>
      </c>
      <c r="BH93" s="219">
        <v>0</v>
      </c>
      <c r="BI93" s="219">
        <v>0</v>
      </c>
      <c r="BJ93" s="219">
        <v>0</v>
      </c>
      <c r="BK93" s="219">
        <v>0</v>
      </c>
      <c r="BL93" s="8">
        <v>50</v>
      </c>
      <c r="BM93" s="8">
        <v>37</v>
      </c>
      <c r="BN93" s="8">
        <v>87</v>
      </c>
      <c r="BO93" s="8">
        <v>9</v>
      </c>
    </row>
    <row r="94" spans="1:67" x14ac:dyDescent="0.35">
      <c r="A94" s="5">
        <v>91</v>
      </c>
      <c r="B94" s="5">
        <v>62020072</v>
      </c>
      <c r="C94" s="4" t="s">
        <v>161</v>
      </c>
      <c r="D94" s="5">
        <v>3</v>
      </c>
      <c r="E94" s="5">
        <v>2</v>
      </c>
      <c r="F94" s="5">
        <v>5</v>
      </c>
      <c r="G94" s="5">
        <v>1</v>
      </c>
      <c r="H94" s="5">
        <v>5</v>
      </c>
      <c r="I94" s="5">
        <v>2</v>
      </c>
      <c r="J94" s="5">
        <v>7</v>
      </c>
      <c r="K94" s="5">
        <v>1</v>
      </c>
      <c r="L94" s="5">
        <v>7</v>
      </c>
      <c r="M94" s="5">
        <v>6</v>
      </c>
      <c r="N94" s="5">
        <v>13</v>
      </c>
      <c r="O94" s="5">
        <v>1</v>
      </c>
      <c r="P94" s="219">
        <v>15</v>
      </c>
      <c r="Q94" s="219">
        <v>10</v>
      </c>
      <c r="R94" s="219">
        <v>25</v>
      </c>
      <c r="S94" s="219">
        <v>3</v>
      </c>
      <c r="T94" s="219">
        <v>3</v>
      </c>
      <c r="U94" s="219">
        <v>6</v>
      </c>
      <c r="V94" s="219">
        <v>9</v>
      </c>
      <c r="W94" s="219">
        <v>1</v>
      </c>
      <c r="X94" s="219">
        <v>3</v>
      </c>
      <c r="Y94" s="219">
        <v>5</v>
      </c>
      <c r="Z94" s="219">
        <v>8</v>
      </c>
      <c r="AA94" s="219">
        <v>1</v>
      </c>
      <c r="AB94" s="219">
        <v>4</v>
      </c>
      <c r="AC94" s="219">
        <v>9</v>
      </c>
      <c r="AD94" s="219">
        <v>13</v>
      </c>
      <c r="AE94" s="219">
        <v>1</v>
      </c>
      <c r="AF94" s="219">
        <v>3</v>
      </c>
      <c r="AG94" s="219">
        <v>4</v>
      </c>
      <c r="AH94" s="219">
        <v>7</v>
      </c>
      <c r="AI94" s="219">
        <v>1</v>
      </c>
      <c r="AJ94" s="219">
        <v>6</v>
      </c>
      <c r="AK94" s="219">
        <v>6</v>
      </c>
      <c r="AL94" s="219">
        <v>12</v>
      </c>
      <c r="AM94" s="219">
        <v>1</v>
      </c>
      <c r="AN94" s="219">
        <v>8</v>
      </c>
      <c r="AO94" s="219">
        <v>5</v>
      </c>
      <c r="AP94" s="219">
        <v>13</v>
      </c>
      <c r="AQ94" s="219">
        <v>1</v>
      </c>
      <c r="AR94" s="219">
        <v>27</v>
      </c>
      <c r="AS94" s="219">
        <v>35</v>
      </c>
      <c r="AT94" s="219">
        <v>62</v>
      </c>
      <c r="AU94" s="219">
        <v>6</v>
      </c>
      <c r="AV94" s="219">
        <v>0</v>
      </c>
      <c r="AW94" s="219">
        <v>0</v>
      </c>
      <c r="AX94" s="219">
        <v>0</v>
      </c>
      <c r="AY94" s="219">
        <v>0</v>
      </c>
      <c r="AZ94" s="219">
        <v>0</v>
      </c>
      <c r="BA94" s="219">
        <v>0</v>
      </c>
      <c r="BB94" s="219">
        <v>0</v>
      </c>
      <c r="BC94" s="219">
        <v>0</v>
      </c>
      <c r="BD94" s="219">
        <v>0</v>
      </c>
      <c r="BE94" s="219">
        <v>0</v>
      </c>
      <c r="BF94" s="219">
        <v>0</v>
      </c>
      <c r="BG94" s="219">
        <v>0</v>
      </c>
      <c r="BH94" s="219">
        <v>0</v>
      </c>
      <c r="BI94" s="219">
        <v>0</v>
      </c>
      <c r="BJ94" s="219">
        <v>0</v>
      </c>
      <c r="BK94" s="219">
        <v>0</v>
      </c>
      <c r="BL94" s="8">
        <v>42</v>
      </c>
      <c r="BM94" s="8">
        <v>45</v>
      </c>
      <c r="BN94" s="8">
        <v>87</v>
      </c>
      <c r="BO94" s="8">
        <v>9</v>
      </c>
    </row>
    <row r="95" spans="1:67" x14ac:dyDescent="0.35">
      <c r="A95" s="5">
        <v>92</v>
      </c>
      <c r="B95" s="5">
        <v>62020202</v>
      </c>
      <c r="C95" s="4" t="s">
        <v>272</v>
      </c>
      <c r="D95" s="5">
        <v>0</v>
      </c>
      <c r="E95" s="5">
        <v>0</v>
      </c>
      <c r="F95" s="5">
        <v>0</v>
      </c>
      <c r="G95" s="5">
        <v>0</v>
      </c>
      <c r="H95" s="5">
        <v>10</v>
      </c>
      <c r="I95" s="5">
        <v>2</v>
      </c>
      <c r="J95" s="5">
        <v>12</v>
      </c>
      <c r="K95" s="5">
        <v>1</v>
      </c>
      <c r="L95" s="5">
        <v>2</v>
      </c>
      <c r="M95" s="5">
        <v>6</v>
      </c>
      <c r="N95" s="5">
        <v>8</v>
      </c>
      <c r="O95" s="5">
        <v>1</v>
      </c>
      <c r="P95" s="219">
        <v>12</v>
      </c>
      <c r="Q95" s="219">
        <v>8</v>
      </c>
      <c r="R95" s="219">
        <v>20</v>
      </c>
      <c r="S95" s="219">
        <v>2</v>
      </c>
      <c r="T95" s="219">
        <v>6</v>
      </c>
      <c r="U95" s="219">
        <v>6</v>
      </c>
      <c r="V95" s="219">
        <v>12</v>
      </c>
      <c r="W95" s="219">
        <v>1</v>
      </c>
      <c r="X95" s="219">
        <v>3</v>
      </c>
      <c r="Y95" s="219">
        <v>8</v>
      </c>
      <c r="Z95" s="219">
        <v>11</v>
      </c>
      <c r="AA95" s="219">
        <v>1</v>
      </c>
      <c r="AB95" s="219">
        <v>4</v>
      </c>
      <c r="AC95" s="219">
        <v>5</v>
      </c>
      <c r="AD95" s="219">
        <v>9</v>
      </c>
      <c r="AE95" s="219">
        <v>1</v>
      </c>
      <c r="AF95" s="219">
        <v>8</v>
      </c>
      <c r="AG95" s="219">
        <v>4</v>
      </c>
      <c r="AH95" s="219">
        <v>12</v>
      </c>
      <c r="AI95" s="219">
        <v>1</v>
      </c>
      <c r="AJ95" s="219">
        <v>6</v>
      </c>
      <c r="AK95" s="219">
        <v>5</v>
      </c>
      <c r="AL95" s="219">
        <v>11</v>
      </c>
      <c r="AM95" s="219">
        <v>1</v>
      </c>
      <c r="AN95" s="219">
        <v>6</v>
      </c>
      <c r="AO95" s="219">
        <v>6</v>
      </c>
      <c r="AP95" s="219">
        <v>12</v>
      </c>
      <c r="AQ95" s="219">
        <v>1</v>
      </c>
      <c r="AR95" s="219">
        <v>33</v>
      </c>
      <c r="AS95" s="219">
        <v>34</v>
      </c>
      <c r="AT95" s="219">
        <v>67</v>
      </c>
      <c r="AU95" s="219">
        <v>6</v>
      </c>
      <c r="AV95" s="219">
        <v>0</v>
      </c>
      <c r="AW95" s="219">
        <v>0</v>
      </c>
      <c r="AX95" s="219">
        <v>0</v>
      </c>
      <c r="AY95" s="219">
        <v>0</v>
      </c>
      <c r="AZ95" s="219">
        <v>0</v>
      </c>
      <c r="BA95" s="219">
        <v>0</v>
      </c>
      <c r="BB95" s="219">
        <v>0</v>
      </c>
      <c r="BC95" s="219">
        <v>0</v>
      </c>
      <c r="BD95" s="219">
        <v>0</v>
      </c>
      <c r="BE95" s="219">
        <v>0</v>
      </c>
      <c r="BF95" s="219">
        <v>0</v>
      </c>
      <c r="BG95" s="219">
        <v>0</v>
      </c>
      <c r="BH95" s="219">
        <v>0</v>
      </c>
      <c r="BI95" s="219">
        <v>0</v>
      </c>
      <c r="BJ95" s="219">
        <v>0</v>
      </c>
      <c r="BK95" s="219">
        <v>0</v>
      </c>
      <c r="BL95" s="8">
        <v>45</v>
      </c>
      <c r="BM95" s="8">
        <v>42</v>
      </c>
      <c r="BN95" s="8">
        <v>87</v>
      </c>
      <c r="BO95" s="8">
        <v>8</v>
      </c>
    </row>
    <row r="96" spans="1:67" x14ac:dyDescent="0.35">
      <c r="A96" s="5">
        <v>93</v>
      </c>
      <c r="B96" s="5">
        <v>62020015</v>
      </c>
      <c r="C96" s="4" t="s">
        <v>111</v>
      </c>
      <c r="D96" s="5">
        <v>0</v>
      </c>
      <c r="E96" s="5">
        <v>0</v>
      </c>
      <c r="F96" s="5">
        <v>0</v>
      </c>
      <c r="G96" s="5">
        <v>0</v>
      </c>
      <c r="H96" s="5">
        <v>4</v>
      </c>
      <c r="I96" s="5">
        <v>2</v>
      </c>
      <c r="J96" s="5">
        <v>6</v>
      </c>
      <c r="K96" s="5">
        <v>1</v>
      </c>
      <c r="L96" s="5">
        <v>6</v>
      </c>
      <c r="M96" s="5">
        <v>3</v>
      </c>
      <c r="N96" s="5">
        <v>9</v>
      </c>
      <c r="O96" s="5">
        <v>1</v>
      </c>
      <c r="P96" s="219">
        <v>10</v>
      </c>
      <c r="Q96" s="219">
        <v>5</v>
      </c>
      <c r="R96" s="219">
        <v>15</v>
      </c>
      <c r="S96" s="219">
        <v>2</v>
      </c>
      <c r="T96" s="219">
        <v>6</v>
      </c>
      <c r="U96" s="219">
        <v>5</v>
      </c>
      <c r="V96" s="219">
        <v>11</v>
      </c>
      <c r="W96" s="219">
        <v>1</v>
      </c>
      <c r="X96" s="219">
        <v>5</v>
      </c>
      <c r="Y96" s="219">
        <v>3</v>
      </c>
      <c r="Z96" s="219">
        <v>8</v>
      </c>
      <c r="AA96" s="219">
        <v>1</v>
      </c>
      <c r="AB96" s="219">
        <v>4</v>
      </c>
      <c r="AC96" s="219">
        <v>3</v>
      </c>
      <c r="AD96" s="219">
        <v>7</v>
      </c>
      <c r="AE96" s="219">
        <v>1</v>
      </c>
      <c r="AF96" s="219">
        <v>10</v>
      </c>
      <c r="AG96" s="219">
        <v>5</v>
      </c>
      <c r="AH96" s="219">
        <v>15</v>
      </c>
      <c r="AI96" s="219">
        <v>1</v>
      </c>
      <c r="AJ96" s="219">
        <v>5</v>
      </c>
      <c r="AK96" s="219">
        <v>7</v>
      </c>
      <c r="AL96" s="219">
        <v>12</v>
      </c>
      <c r="AM96" s="219">
        <v>1</v>
      </c>
      <c r="AN96" s="219">
        <v>12</v>
      </c>
      <c r="AO96" s="219">
        <v>8</v>
      </c>
      <c r="AP96" s="219">
        <v>20</v>
      </c>
      <c r="AQ96" s="219">
        <v>1</v>
      </c>
      <c r="AR96" s="219">
        <v>42</v>
      </c>
      <c r="AS96" s="219">
        <v>31</v>
      </c>
      <c r="AT96" s="219">
        <v>73</v>
      </c>
      <c r="AU96" s="219">
        <v>6</v>
      </c>
      <c r="AV96" s="219">
        <v>0</v>
      </c>
      <c r="AW96" s="219">
        <v>0</v>
      </c>
      <c r="AX96" s="219">
        <v>0</v>
      </c>
      <c r="AY96" s="219">
        <v>0</v>
      </c>
      <c r="AZ96" s="219">
        <v>0</v>
      </c>
      <c r="BA96" s="219">
        <v>0</v>
      </c>
      <c r="BB96" s="219">
        <v>0</v>
      </c>
      <c r="BC96" s="219">
        <v>0</v>
      </c>
      <c r="BD96" s="219">
        <v>0</v>
      </c>
      <c r="BE96" s="219">
        <v>0</v>
      </c>
      <c r="BF96" s="219">
        <v>0</v>
      </c>
      <c r="BG96" s="219">
        <v>0</v>
      </c>
      <c r="BH96" s="219">
        <v>0</v>
      </c>
      <c r="BI96" s="219">
        <v>0</v>
      </c>
      <c r="BJ96" s="219">
        <v>0</v>
      </c>
      <c r="BK96" s="219">
        <v>0</v>
      </c>
      <c r="BL96" s="8">
        <v>52</v>
      </c>
      <c r="BM96" s="8">
        <v>36</v>
      </c>
      <c r="BN96" s="8">
        <v>88</v>
      </c>
      <c r="BO96" s="8">
        <v>8</v>
      </c>
    </row>
    <row r="97" spans="1:67" x14ac:dyDescent="0.35">
      <c r="A97" s="5">
        <v>94</v>
      </c>
      <c r="B97" s="5">
        <v>62020009</v>
      </c>
      <c r="C97" s="4" t="s">
        <v>105</v>
      </c>
      <c r="D97" s="5">
        <v>0</v>
      </c>
      <c r="E97" s="5">
        <v>0</v>
      </c>
      <c r="F97" s="5">
        <v>0</v>
      </c>
      <c r="G97" s="5">
        <v>0</v>
      </c>
      <c r="H97" s="5">
        <v>7</v>
      </c>
      <c r="I97" s="5">
        <v>4</v>
      </c>
      <c r="J97" s="5">
        <v>11</v>
      </c>
      <c r="K97" s="5">
        <v>1</v>
      </c>
      <c r="L97" s="5">
        <v>5</v>
      </c>
      <c r="M97" s="5">
        <v>3</v>
      </c>
      <c r="N97" s="5">
        <v>8</v>
      </c>
      <c r="O97" s="5">
        <v>1</v>
      </c>
      <c r="P97" s="219">
        <v>12</v>
      </c>
      <c r="Q97" s="219">
        <v>7</v>
      </c>
      <c r="R97" s="219">
        <v>19</v>
      </c>
      <c r="S97" s="219">
        <v>2</v>
      </c>
      <c r="T97" s="219">
        <v>4</v>
      </c>
      <c r="U97" s="219">
        <v>3</v>
      </c>
      <c r="V97" s="219">
        <v>7</v>
      </c>
      <c r="W97" s="219">
        <v>1</v>
      </c>
      <c r="X97" s="219">
        <v>5</v>
      </c>
      <c r="Y97" s="219">
        <v>7</v>
      </c>
      <c r="Z97" s="219">
        <v>12</v>
      </c>
      <c r="AA97" s="219">
        <v>1</v>
      </c>
      <c r="AB97" s="219">
        <v>7</v>
      </c>
      <c r="AC97" s="219">
        <v>7</v>
      </c>
      <c r="AD97" s="219">
        <v>14</v>
      </c>
      <c r="AE97" s="219">
        <v>1</v>
      </c>
      <c r="AF97" s="219">
        <v>6</v>
      </c>
      <c r="AG97" s="219">
        <v>2</v>
      </c>
      <c r="AH97" s="219">
        <v>8</v>
      </c>
      <c r="AI97" s="219">
        <v>1</v>
      </c>
      <c r="AJ97" s="219">
        <v>7</v>
      </c>
      <c r="AK97" s="219">
        <v>5</v>
      </c>
      <c r="AL97" s="219">
        <v>12</v>
      </c>
      <c r="AM97" s="219">
        <v>1</v>
      </c>
      <c r="AN97" s="219">
        <v>10</v>
      </c>
      <c r="AO97" s="219">
        <v>9</v>
      </c>
      <c r="AP97" s="219">
        <v>19</v>
      </c>
      <c r="AQ97" s="219">
        <v>1</v>
      </c>
      <c r="AR97" s="219">
        <v>39</v>
      </c>
      <c r="AS97" s="219">
        <v>33</v>
      </c>
      <c r="AT97" s="219">
        <v>72</v>
      </c>
      <c r="AU97" s="219">
        <v>6</v>
      </c>
      <c r="AV97" s="219">
        <v>0</v>
      </c>
      <c r="AW97" s="219">
        <v>0</v>
      </c>
      <c r="AX97" s="219">
        <v>0</v>
      </c>
      <c r="AY97" s="219">
        <v>0</v>
      </c>
      <c r="AZ97" s="219">
        <v>0</v>
      </c>
      <c r="BA97" s="219">
        <v>0</v>
      </c>
      <c r="BB97" s="219">
        <v>0</v>
      </c>
      <c r="BC97" s="219">
        <v>0</v>
      </c>
      <c r="BD97" s="219">
        <v>0</v>
      </c>
      <c r="BE97" s="219">
        <v>0</v>
      </c>
      <c r="BF97" s="219">
        <v>0</v>
      </c>
      <c r="BG97" s="219">
        <v>0</v>
      </c>
      <c r="BH97" s="219">
        <v>0</v>
      </c>
      <c r="BI97" s="219">
        <v>0</v>
      </c>
      <c r="BJ97" s="219">
        <v>0</v>
      </c>
      <c r="BK97" s="219">
        <v>0</v>
      </c>
      <c r="BL97" s="8">
        <v>51</v>
      </c>
      <c r="BM97" s="8">
        <v>40</v>
      </c>
      <c r="BN97" s="8">
        <v>91</v>
      </c>
      <c r="BO97" s="8">
        <v>8</v>
      </c>
    </row>
    <row r="98" spans="1:67" x14ac:dyDescent="0.35">
      <c r="A98" s="5">
        <v>95</v>
      </c>
      <c r="B98" s="5">
        <v>62020090</v>
      </c>
      <c r="C98" s="4" t="s">
        <v>176</v>
      </c>
      <c r="D98" s="5">
        <v>5</v>
      </c>
      <c r="E98" s="5">
        <v>3</v>
      </c>
      <c r="F98" s="5">
        <v>8</v>
      </c>
      <c r="G98" s="5">
        <v>1</v>
      </c>
      <c r="H98" s="5">
        <v>5</v>
      </c>
      <c r="I98" s="5">
        <v>4</v>
      </c>
      <c r="J98" s="5">
        <v>9</v>
      </c>
      <c r="K98" s="5">
        <v>1</v>
      </c>
      <c r="L98" s="5">
        <v>4</v>
      </c>
      <c r="M98" s="5">
        <v>7</v>
      </c>
      <c r="N98" s="5">
        <v>11</v>
      </c>
      <c r="O98" s="5">
        <v>1</v>
      </c>
      <c r="P98" s="219">
        <v>14</v>
      </c>
      <c r="Q98" s="219">
        <v>14</v>
      </c>
      <c r="R98" s="219">
        <v>28</v>
      </c>
      <c r="S98" s="219">
        <v>3</v>
      </c>
      <c r="T98" s="219">
        <v>8</v>
      </c>
      <c r="U98" s="219">
        <v>7</v>
      </c>
      <c r="V98" s="219">
        <v>15</v>
      </c>
      <c r="W98" s="219">
        <v>1</v>
      </c>
      <c r="X98" s="219">
        <v>10</v>
      </c>
      <c r="Y98" s="219">
        <v>7</v>
      </c>
      <c r="Z98" s="219">
        <v>17</v>
      </c>
      <c r="AA98" s="219">
        <v>1</v>
      </c>
      <c r="AB98" s="219">
        <v>6</v>
      </c>
      <c r="AC98" s="219">
        <v>2</v>
      </c>
      <c r="AD98" s="219">
        <v>8</v>
      </c>
      <c r="AE98" s="219">
        <v>1</v>
      </c>
      <c r="AF98" s="219">
        <v>6</v>
      </c>
      <c r="AG98" s="219">
        <v>5</v>
      </c>
      <c r="AH98" s="219">
        <v>11</v>
      </c>
      <c r="AI98" s="219">
        <v>1</v>
      </c>
      <c r="AJ98" s="219">
        <v>4</v>
      </c>
      <c r="AK98" s="219">
        <v>4</v>
      </c>
      <c r="AL98" s="219">
        <v>8</v>
      </c>
      <c r="AM98" s="219">
        <v>1</v>
      </c>
      <c r="AN98" s="219">
        <v>2</v>
      </c>
      <c r="AO98" s="219">
        <v>4</v>
      </c>
      <c r="AP98" s="219">
        <v>6</v>
      </c>
      <c r="AQ98" s="219">
        <v>1</v>
      </c>
      <c r="AR98" s="219">
        <v>36</v>
      </c>
      <c r="AS98" s="219">
        <v>29</v>
      </c>
      <c r="AT98" s="219">
        <v>65</v>
      </c>
      <c r="AU98" s="219">
        <v>6</v>
      </c>
      <c r="AV98" s="219">
        <v>0</v>
      </c>
      <c r="AW98" s="219">
        <v>0</v>
      </c>
      <c r="AX98" s="219">
        <v>0</v>
      </c>
      <c r="AY98" s="219">
        <v>0</v>
      </c>
      <c r="AZ98" s="219">
        <v>0</v>
      </c>
      <c r="BA98" s="219">
        <v>0</v>
      </c>
      <c r="BB98" s="219">
        <v>0</v>
      </c>
      <c r="BC98" s="219">
        <v>0</v>
      </c>
      <c r="BD98" s="219">
        <v>0</v>
      </c>
      <c r="BE98" s="219">
        <v>0</v>
      </c>
      <c r="BF98" s="219">
        <v>0</v>
      </c>
      <c r="BG98" s="219">
        <v>0</v>
      </c>
      <c r="BH98" s="219">
        <v>0</v>
      </c>
      <c r="BI98" s="219">
        <v>0</v>
      </c>
      <c r="BJ98" s="219">
        <v>0</v>
      </c>
      <c r="BK98" s="219">
        <v>0</v>
      </c>
      <c r="BL98" s="8">
        <v>50</v>
      </c>
      <c r="BM98" s="8">
        <v>43</v>
      </c>
      <c r="BN98" s="8">
        <v>93</v>
      </c>
      <c r="BO98" s="8">
        <v>9</v>
      </c>
    </row>
    <row r="99" spans="1:67" x14ac:dyDescent="0.35">
      <c r="A99" s="5">
        <v>96</v>
      </c>
      <c r="B99" s="5">
        <v>62020056</v>
      </c>
      <c r="C99" s="4" t="s">
        <v>147</v>
      </c>
      <c r="D99" s="5">
        <v>1</v>
      </c>
      <c r="E99" s="5">
        <v>5</v>
      </c>
      <c r="F99" s="5">
        <v>6</v>
      </c>
      <c r="G99" s="5">
        <v>1</v>
      </c>
      <c r="H99" s="5">
        <v>5</v>
      </c>
      <c r="I99" s="5">
        <v>4</v>
      </c>
      <c r="J99" s="5">
        <v>9</v>
      </c>
      <c r="K99" s="5">
        <v>1</v>
      </c>
      <c r="L99" s="5">
        <v>9</v>
      </c>
      <c r="M99" s="5">
        <v>5</v>
      </c>
      <c r="N99" s="5">
        <v>14</v>
      </c>
      <c r="O99" s="5">
        <v>1</v>
      </c>
      <c r="P99" s="219">
        <v>15</v>
      </c>
      <c r="Q99" s="219">
        <v>14</v>
      </c>
      <c r="R99" s="219">
        <v>29</v>
      </c>
      <c r="S99" s="219">
        <v>3</v>
      </c>
      <c r="T99" s="219">
        <v>5</v>
      </c>
      <c r="U99" s="219">
        <v>5</v>
      </c>
      <c r="V99" s="219">
        <v>10</v>
      </c>
      <c r="W99" s="219">
        <v>1</v>
      </c>
      <c r="X99" s="219">
        <v>6</v>
      </c>
      <c r="Y99" s="219">
        <v>5</v>
      </c>
      <c r="Z99" s="219">
        <v>11</v>
      </c>
      <c r="AA99" s="219">
        <v>1</v>
      </c>
      <c r="AB99" s="219">
        <v>4</v>
      </c>
      <c r="AC99" s="219">
        <v>6</v>
      </c>
      <c r="AD99" s="219">
        <v>10</v>
      </c>
      <c r="AE99" s="219">
        <v>1</v>
      </c>
      <c r="AF99" s="219">
        <v>6</v>
      </c>
      <c r="AG99" s="219">
        <v>3</v>
      </c>
      <c r="AH99" s="219">
        <v>9</v>
      </c>
      <c r="AI99" s="219">
        <v>1</v>
      </c>
      <c r="AJ99" s="219">
        <v>4</v>
      </c>
      <c r="AK99" s="219">
        <v>8</v>
      </c>
      <c r="AL99" s="219">
        <v>12</v>
      </c>
      <c r="AM99" s="219">
        <v>1</v>
      </c>
      <c r="AN99" s="219">
        <v>8</v>
      </c>
      <c r="AO99" s="219">
        <v>5</v>
      </c>
      <c r="AP99" s="219">
        <v>13</v>
      </c>
      <c r="AQ99" s="219">
        <v>1</v>
      </c>
      <c r="AR99" s="219">
        <v>33</v>
      </c>
      <c r="AS99" s="219">
        <v>32</v>
      </c>
      <c r="AT99" s="219">
        <v>65</v>
      </c>
      <c r="AU99" s="219">
        <v>6</v>
      </c>
      <c r="AV99" s="219">
        <v>0</v>
      </c>
      <c r="AW99" s="219">
        <v>0</v>
      </c>
      <c r="AX99" s="219">
        <v>0</v>
      </c>
      <c r="AY99" s="219">
        <v>0</v>
      </c>
      <c r="AZ99" s="219">
        <v>0</v>
      </c>
      <c r="BA99" s="219">
        <v>0</v>
      </c>
      <c r="BB99" s="219">
        <v>0</v>
      </c>
      <c r="BC99" s="219">
        <v>0</v>
      </c>
      <c r="BD99" s="219">
        <v>0</v>
      </c>
      <c r="BE99" s="219">
        <v>0</v>
      </c>
      <c r="BF99" s="219">
        <v>0</v>
      </c>
      <c r="BG99" s="219">
        <v>0</v>
      </c>
      <c r="BH99" s="219">
        <v>0</v>
      </c>
      <c r="BI99" s="219">
        <v>0</v>
      </c>
      <c r="BJ99" s="219">
        <v>0</v>
      </c>
      <c r="BK99" s="219">
        <v>0</v>
      </c>
      <c r="BL99" s="8">
        <v>48</v>
      </c>
      <c r="BM99" s="8">
        <v>46</v>
      </c>
      <c r="BN99" s="8">
        <v>94</v>
      </c>
      <c r="BO99" s="8">
        <v>9</v>
      </c>
    </row>
    <row r="100" spans="1:67" x14ac:dyDescent="0.35">
      <c r="A100" s="5">
        <v>97</v>
      </c>
      <c r="B100" s="5">
        <v>62020062</v>
      </c>
      <c r="C100" s="4" t="s">
        <v>153</v>
      </c>
      <c r="D100" s="5">
        <v>4</v>
      </c>
      <c r="E100" s="5">
        <v>2</v>
      </c>
      <c r="F100" s="5">
        <v>6</v>
      </c>
      <c r="G100" s="5">
        <v>1</v>
      </c>
      <c r="H100" s="5">
        <v>7</v>
      </c>
      <c r="I100" s="5">
        <v>0</v>
      </c>
      <c r="J100" s="5">
        <v>7</v>
      </c>
      <c r="K100" s="5">
        <v>1</v>
      </c>
      <c r="L100" s="5">
        <v>5</v>
      </c>
      <c r="M100" s="5">
        <v>3</v>
      </c>
      <c r="N100" s="5">
        <v>8</v>
      </c>
      <c r="O100" s="5">
        <v>1</v>
      </c>
      <c r="P100" s="219">
        <v>16</v>
      </c>
      <c r="Q100" s="219">
        <v>5</v>
      </c>
      <c r="R100" s="219">
        <v>21</v>
      </c>
      <c r="S100" s="219">
        <v>3</v>
      </c>
      <c r="T100" s="219">
        <v>5</v>
      </c>
      <c r="U100" s="219">
        <v>6</v>
      </c>
      <c r="V100" s="219">
        <v>11</v>
      </c>
      <c r="W100" s="219">
        <v>1</v>
      </c>
      <c r="X100" s="219">
        <v>5</v>
      </c>
      <c r="Y100" s="219">
        <v>8</v>
      </c>
      <c r="Z100" s="219">
        <v>13</v>
      </c>
      <c r="AA100" s="219">
        <v>1</v>
      </c>
      <c r="AB100" s="219">
        <v>7</v>
      </c>
      <c r="AC100" s="219">
        <v>5</v>
      </c>
      <c r="AD100" s="219">
        <v>12</v>
      </c>
      <c r="AE100" s="219">
        <v>1</v>
      </c>
      <c r="AF100" s="219">
        <v>5</v>
      </c>
      <c r="AG100" s="219">
        <v>13</v>
      </c>
      <c r="AH100" s="219">
        <v>18</v>
      </c>
      <c r="AI100" s="219">
        <v>1</v>
      </c>
      <c r="AJ100" s="219">
        <v>5</v>
      </c>
      <c r="AK100" s="219">
        <v>4</v>
      </c>
      <c r="AL100" s="219">
        <v>9</v>
      </c>
      <c r="AM100" s="219">
        <v>1</v>
      </c>
      <c r="AN100" s="219">
        <v>2</v>
      </c>
      <c r="AO100" s="219">
        <v>8</v>
      </c>
      <c r="AP100" s="219">
        <v>10</v>
      </c>
      <c r="AQ100" s="219">
        <v>1</v>
      </c>
      <c r="AR100" s="219">
        <v>29</v>
      </c>
      <c r="AS100" s="219">
        <v>44</v>
      </c>
      <c r="AT100" s="219">
        <v>73</v>
      </c>
      <c r="AU100" s="219">
        <v>6</v>
      </c>
      <c r="AV100" s="219">
        <v>0</v>
      </c>
      <c r="AW100" s="219">
        <v>0</v>
      </c>
      <c r="AX100" s="219">
        <v>0</v>
      </c>
      <c r="AY100" s="219">
        <v>0</v>
      </c>
      <c r="AZ100" s="219">
        <v>0</v>
      </c>
      <c r="BA100" s="219">
        <v>0</v>
      </c>
      <c r="BB100" s="219">
        <v>0</v>
      </c>
      <c r="BC100" s="219">
        <v>0</v>
      </c>
      <c r="BD100" s="219">
        <v>0</v>
      </c>
      <c r="BE100" s="219">
        <v>0</v>
      </c>
      <c r="BF100" s="219">
        <v>0</v>
      </c>
      <c r="BG100" s="219">
        <v>0</v>
      </c>
      <c r="BH100" s="219">
        <v>0</v>
      </c>
      <c r="BI100" s="219">
        <v>0</v>
      </c>
      <c r="BJ100" s="219">
        <v>0</v>
      </c>
      <c r="BK100" s="219">
        <v>0</v>
      </c>
      <c r="BL100" s="8">
        <v>45</v>
      </c>
      <c r="BM100" s="8">
        <v>49</v>
      </c>
      <c r="BN100" s="8">
        <v>94</v>
      </c>
      <c r="BO100" s="8">
        <v>9</v>
      </c>
    </row>
    <row r="101" spans="1:67" x14ac:dyDescent="0.35">
      <c r="A101" s="5">
        <v>98</v>
      </c>
      <c r="B101" s="5">
        <v>62020193</v>
      </c>
      <c r="C101" s="4" t="s">
        <v>263</v>
      </c>
      <c r="D101" s="5">
        <v>0</v>
      </c>
      <c r="E101" s="5">
        <v>0</v>
      </c>
      <c r="F101" s="5">
        <v>0</v>
      </c>
      <c r="G101" s="5">
        <v>0</v>
      </c>
      <c r="H101" s="5">
        <v>8</v>
      </c>
      <c r="I101" s="5">
        <v>2</v>
      </c>
      <c r="J101" s="5">
        <v>10</v>
      </c>
      <c r="K101" s="5">
        <v>1</v>
      </c>
      <c r="L101" s="5">
        <v>2</v>
      </c>
      <c r="M101" s="5">
        <v>10</v>
      </c>
      <c r="N101" s="5">
        <v>12</v>
      </c>
      <c r="O101" s="5">
        <v>1</v>
      </c>
      <c r="P101" s="219">
        <v>10</v>
      </c>
      <c r="Q101" s="219">
        <v>12</v>
      </c>
      <c r="R101" s="219">
        <v>22</v>
      </c>
      <c r="S101" s="219">
        <v>2</v>
      </c>
      <c r="T101" s="219">
        <v>8</v>
      </c>
      <c r="U101" s="219">
        <v>8</v>
      </c>
      <c r="V101" s="219">
        <v>16</v>
      </c>
      <c r="W101" s="219">
        <v>1</v>
      </c>
      <c r="X101" s="219">
        <v>8</v>
      </c>
      <c r="Y101" s="219">
        <v>5</v>
      </c>
      <c r="Z101" s="219">
        <v>13</v>
      </c>
      <c r="AA101" s="219">
        <v>1</v>
      </c>
      <c r="AB101" s="219">
        <v>5</v>
      </c>
      <c r="AC101" s="219">
        <v>8</v>
      </c>
      <c r="AD101" s="219">
        <v>13</v>
      </c>
      <c r="AE101" s="219">
        <v>1</v>
      </c>
      <c r="AF101" s="219">
        <v>6</v>
      </c>
      <c r="AG101" s="219">
        <v>3</v>
      </c>
      <c r="AH101" s="219">
        <v>9</v>
      </c>
      <c r="AI101" s="219">
        <v>1</v>
      </c>
      <c r="AJ101" s="219">
        <v>8</v>
      </c>
      <c r="AK101" s="219">
        <v>2</v>
      </c>
      <c r="AL101" s="219">
        <v>10</v>
      </c>
      <c r="AM101" s="219">
        <v>1</v>
      </c>
      <c r="AN101" s="219">
        <v>5</v>
      </c>
      <c r="AO101" s="219">
        <v>6</v>
      </c>
      <c r="AP101" s="219">
        <v>11</v>
      </c>
      <c r="AQ101" s="219">
        <v>1</v>
      </c>
      <c r="AR101" s="219">
        <v>40</v>
      </c>
      <c r="AS101" s="219">
        <v>32</v>
      </c>
      <c r="AT101" s="219">
        <v>72</v>
      </c>
      <c r="AU101" s="219">
        <v>6</v>
      </c>
      <c r="AV101" s="219">
        <v>0</v>
      </c>
      <c r="AW101" s="219">
        <v>0</v>
      </c>
      <c r="AX101" s="219">
        <v>0</v>
      </c>
      <c r="AY101" s="219">
        <v>0</v>
      </c>
      <c r="AZ101" s="219">
        <v>0</v>
      </c>
      <c r="BA101" s="219">
        <v>0</v>
      </c>
      <c r="BB101" s="219">
        <v>0</v>
      </c>
      <c r="BC101" s="219">
        <v>0</v>
      </c>
      <c r="BD101" s="219">
        <v>0</v>
      </c>
      <c r="BE101" s="219">
        <v>0</v>
      </c>
      <c r="BF101" s="219">
        <v>0</v>
      </c>
      <c r="BG101" s="219">
        <v>0</v>
      </c>
      <c r="BH101" s="219">
        <v>0</v>
      </c>
      <c r="BI101" s="219">
        <v>0</v>
      </c>
      <c r="BJ101" s="219">
        <v>0</v>
      </c>
      <c r="BK101" s="219">
        <v>0</v>
      </c>
      <c r="BL101" s="8">
        <v>50</v>
      </c>
      <c r="BM101" s="8">
        <v>44</v>
      </c>
      <c r="BN101" s="8">
        <v>94</v>
      </c>
      <c r="BO101" s="8">
        <v>8</v>
      </c>
    </row>
    <row r="102" spans="1:67" x14ac:dyDescent="0.35">
      <c r="A102" s="5">
        <v>99</v>
      </c>
      <c r="B102" s="5">
        <v>62020194</v>
      </c>
      <c r="C102" s="4" t="s">
        <v>264</v>
      </c>
      <c r="D102" s="5">
        <v>2</v>
      </c>
      <c r="E102" s="5">
        <v>4</v>
      </c>
      <c r="F102" s="5">
        <v>6</v>
      </c>
      <c r="G102" s="5">
        <v>1</v>
      </c>
      <c r="H102" s="5">
        <v>8</v>
      </c>
      <c r="I102" s="5">
        <v>4</v>
      </c>
      <c r="J102" s="5">
        <v>12</v>
      </c>
      <c r="K102" s="5">
        <v>1</v>
      </c>
      <c r="L102" s="5">
        <v>6</v>
      </c>
      <c r="M102" s="5">
        <v>2</v>
      </c>
      <c r="N102" s="5">
        <v>8</v>
      </c>
      <c r="O102" s="5">
        <v>1</v>
      </c>
      <c r="P102" s="219">
        <v>16</v>
      </c>
      <c r="Q102" s="219">
        <v>10</v>
      </c>
      <c r="R102" s="219">
        <v>26</v>
      </c>
      <c r="S102" s="219">
        <v>3</v>
      </c>
      <c r="T102" s="219">
        <v>4</v>
      </c>
      <c r="U102" s="219">
        <v>8</v>
      </c>
      <c r="V102" s="219">
        <v>12</v>
      </c>
      <c r="W102" s="219">
        <v>1</v>
      </c>
      <c r="X102" s="219">
        <v>6</v>
      </c>
      <c r="Y102" s="219">
        <v>5</v>
      </c>
      <c r="Z102" s="219">
        <v>11</v>
      </c>
      <c r="AA102" s="219">
        <v>1</v>
      </c>
      <c r="AB102" s="219">
        <v>5</v>
      </c>
      <c r="AC102" s="219">
        <v>6</v>
      </c>
      <c r="AD102" s="219">
        <v>11</v>
      </c>
      <c r="AE102" s="219">
        <v>1</v>
      </c>
      <c r="AF102" s="219">
        <v>4</v>
      </c>
      <c r="AG102" s="219">
        <v>8</v>
      </c>
      <c r="AH102" s="219">
        <v>12</v>
      </c>
      <c r="AI102" s="219">
        <v>1</v>
      </c>
      <c r="AJ102" s="219">
        <v>5</v>
      </c>
      <c r="AK102" s="219">
        <v>5</v>
      </c>
      <c r="AL102" s="219">
        <v>10</v>
      </c>
      <c r="AM102" s="219">
        <v>1</v>
      </c>
      <c r="AN102" s="219">
        <v>7</v>
      </c>
      <c r="AO102" s="219">
        <v>5</v>
      </c>
      <c r="AP102" s="219">
        <v>12</v>
      </c>
      <c r="AQ102" s="219">
        <v>1</v>
      </c>
      <c r="AR102" s="219">
        <v>31</v>
      </c>
      <c r="AS102" s="219">
        <v>37</v>
      </c>
      <c r="AT102" s="219">
        <v>68</v>
      </c>
      <c r="AU102" s="219">
        <v>6</v>
      </c>
      <c r="AV102" s="219">
        <v>0</v>
      </c>
      <c r="AW102" s="219">
        <v>0</v>
      </c>
      <c r="AX102" s="219">
        <v>0</v>
      </c>
      <c r="AY102" s="219">
        <v>0</v>
      </c>
      <c r="AZ102" s="219">
        <v>0</v>
      </c>
      <c r="BA102" s="219">
        <v>0</v>
      </c>
      <c r="BB102" s="219">
        <v>0</v>
      </c>
      <c r="BC102" s="219">
        <v>0</v>
      </c>
      <c r="BD102" s="219">
        <v>0</v>
      </c>
      <c r="BE102" s="219">
        <v>0</v>
      </c>
      <c r="BF102" s="219">
        <v>0</v>
      </c>
      <c r="BG102" s="219">
        <v>0</v>
      </c>
      <c r="BH102" s="219">
        <v>0</v>
      </c>
      <c r="BI102" s="219">
        <v>0</v>
      </c>
      <c r="BJ102" s="219">
        <v>0</v>
      </c>
      <c r="BK102" s="219">
        <v>0</v>
      </c>
      <c r="BL102" s="8">
        <v>47</v>
      </c>
      <c r="BM102" s="8">
        <v>47</v>
      </c>
      <c r="BN102" s="8">
        <v>94</v>
      </c>
      <c r="BO102" s="8">
        <v>9</v>
      </c>
    </row>
    <row r="103" spans="1:67" x14ac:dyDescent="0.35">
      <c r="A103" s="5">
        <v>100</v>
      </c>
      <c r="B103" s="5">
        <v>62020154</v>
      </c>
      <c r="C103" s="4" t="s">
        <v>227</v>
      </c>
      <c r="D103" s="5">
        <v>1</v>
      </c>
      <c r="E103" s="5">
        <v>0</v>
      </c>
      <c r="F103" s="5">
        <v>1</v>
      </c>
      <c r="G103" s="5">
        <v>1</v>
      </c>
      <c r="H103" s="5">
        <v>3</v>
      </c>
      <c r="I103" s="5">
        <v>3</v>
      </c>
      <c r="J103" s="5">
        <v>6</v>
      </c>
      <c r="K103" s="5">
        <v>1</v>
      </c>
      <c r="L103" s="5">
        <v>7</v>
      </c>
      <c r="M103" s="5">
        <v>2</v>
      </c>
      <c r="N103" s="5">
        <v>9</v>
      </c>
      <c r="O103" s="5">
        <v>1</v>
      </c>
      <c r="P103" s="219">
        <v>11</v>
      </c>
      <c r="Q103" s="219">
        <v>5</v>
      </c>
      <c r="R103" s="219">
        <v>16</v>
      </c>
      <c r="S103" s="219">
        <v>3</v>
      </c>
      <c r="T103" s="219">
        <v>6</v>
      </c>
      <c r="U103" s="219">
        <v>1</v>
      </c>
      <c r="V103" s="219">
        <v>7</v>
      </c>
      <c r="W103" s="219">
        <v>1</v>
      </c>
      <c r="X103" s="219">
        <v>5</v>
      </c>
      <c r="Y103" s="219">
        <v>5</v>
      </c>
      <c r="Z103" s="219">
        <v>10</v>
      </c>
      <c r="AA103" s="219">
        <v>1</v>
      </c>
      <c r="AB103" s="219">
        <v>2</v>
      </c>
      <c r="AC103" s="219">
        <v>3</v>
      </c>
      <c r="AD103" s="219">
        <v>5</v>
      </c>
      <c r="AE103" s="219">
        <v>1</v>
      </c>
      <c r="AF103" s="219">
        <v>3</v>
      </c>
      <c r="AG103" s="219">
        <v>5</v>
      </c>
      <c r="AH103" s="219">
        <v>8</v>
      </c>
      <c r="AI103" s="219">
        <v>1</v>
      </c>
      <c r="AJ103" s="219">
        <v>5</v>
      </c>
      <c r="AK103" s="219">
        <v>6</v>
      </c>
      <c r="AL103" s="219">
        <v>11</v>
      </c>
      <c r="AM103" s="219">
        <v>1</v>
      </c>
      <c r="AN103" s="219">
        <v>4</v>
      </c>
      <c r="AO103" s="219">
        <v>5</v>
      </c>
      <c r="AP103" s="219">
        <v>9</v>
      </c>
      <c r="AQ103" s="219">
        <v>1</v>
      </c>
      <c r="AR103" s="219">
        <v>25</v>
      </c>
      <c r="AS103" s="219">
        <v>25</v>
      </c>
      <c r="AT103" s="219">
        <v>50</v>
      </c>
      <c r="AU103" s="219">
        <v>6</v>
      </c>
      <c r="AV103" s="219">
        <v>8</v>
      </c>
      <c r="AW103" s="219">
        <v>5</v>
      </c>
      <c r="AX103" s="219">
        <v>13</v>
      </c>
      <c r="AY103" s="219">
        <v>1</v>
      </c>
      <c r="AZ103" s="219">
        <v>2</v>
      </c>
      <c r="BA103" s="219">
        <v>8</v>
      </c>
      <c r="BB103" s="219">
        <v>10</v>
      </c>
      <c r="BC103" s="219">
        <v>1</v>
      </c>
      <c r="BD103" s="219">
        <v>3</v>
      </c>
      <c r="BE103" s="219">
        <v>3</v>
      </c>
      <c r="BF103" s="219">
        <v>6</v>
      </c>
      <c r="BG103" s="219">
        <v>1</v>
      </c>
      <c r="BH103" s="219">
        <v>13</v>
      </c>
      <c r="BI103" s="219">
        <v>16</v>
      </c>
      <c r="BJ103" s="219">
        <v>29</v>
      </c>
      <c r="BK103" s="219">
        <v>3</v>
      </c>
      <c r="BL103" s="8">
        <v>49</v>
      </c>
      <c r="BM103" s="8">
        <v>46</v>
      </c>
      <c r="BN103" s="8">
        <v>95</v>
      </c>
      <c r="BO103" s="8">
        <v>12</v>
      </c>
    </row>
    <row r="104" spans="1:67" x14ac:dyDescent="0.35">
      <c r="A104" s="5">
        <v>101</v>
      </c>
      <c r="B104" s="5">
        <v>62020165</v>
      </c>
      <c r="C104" s="4" t="s">
        <v>237</v>
      </c>
      <c r="D104" s="5">
        <v>0</v>
      </c>
      <c r="E104" s="5">
        <v>0</v>
      </c>
      <c r="F104" s="5">
        <v>0</v>
      </c>
      <c r="G104" s="5">
        <v>0</v>
      </c>
      <c r="H104" s="5">
        <v>5</v>
      </c>
      <c r="I104" s="5">
        <v>3</v>
      </c>
      <c r="J104" s="5">
        <v>8</v>
      </c>
      <c r="K104" s="5">
        <v>1</v>
      </c>
      <c r="L104" s="5">
        <v>4</v>
      </c>
      <c r="M104" s="5">
        <v>5</v>
      </c>
      <c r="N104" s="5">
        <v>9</v>
      </c>
      <c r="O104" s="5">
        <v>1</v>
      </c>
      <c r="P104" s="219">
        <v>9</v>
      </c>
      <c r="Q104" s="219">
        <v>8</v>
      </c>
      <c r="R104" s="219">
        <v>17</v>
      </c>
      <c r="S104" s="219">
        <v>2</v>
      </c>
      <c r="T104" s="219">
        <v>8</v>
      </c>
      <c r="U104" s="219">
        <v>5</v>
      </c>
      <c r="V104" s="219">
        <v>13</v>
      </c>
      <c r="W104" s="219">
        <v>1</v>
      </c>
      <c r="X104" s="219">
        <v>5</v>
      </c>
      <c r="Y104" s="219">
        <v>3</v>
      </c>
      <c r="Z104" s="219">
        <v>8</v>
      </c>
      <c r="AA104" s="219">
        <v>1</v>
      </c>
      <c r="AB104" s="219">
        <v>6</v>
      </c>
      <c r="AC104" s="219">
        <v>6</v>
      </c>
      <c r="AD104" s="219">
        <v>12</v>
      </c>
      <c r="AE104" s="219">
        <v>1</v>
      </c>
      <c r="AF104" s="219">
        <v>7</v>
      </c>
      <c r="AG104" s="219">
        <v>7</v>
      </c>
      <c r="AH104" s="219">
        <v>14</v>
      </c>
      <c r="AI104" s="219">
        <v>1</v>
      </c>
      <c r="AJ104" s="219">
        <v>12</v>
      </c>
      <c r="AK104" s="219">
        <v>4</v>
      </c>
      <c r="AL104" s="219">
        <v>16</v>
      </c>
      <c r="AM104" s="219">
        <v>1</v>
      </c>
      <c r="AN104" s="219">
        <v>9</v>
      </c>
      <c r="AO104" s="219">
        <v>6</v>
      </c>
      <c r="AP104" s="219">
        <v>15</v>
      </c>
      <c r="AQ104" s="219">
        <v>1</v>
      </c>
      <c r="AR104" s="219">
        <v>47</v>
      </c>
      <c r="AS104" s="219">
        <v>31</v>
      </c>
      <c r="AT104" s="219">
        <v>78</v>
      </c>
      <c r="AU104" s="219">
        <v>6</v>
      </c>
      <c r="AV104" s="219">
        <v>0</v>
      </c>
      <c r="AW104" s="219">
        <v>0</v>
      </c>
      <c r="AX104" s="219">
        <v>0</v>
      </c>
      <c r="AY104" s="219">
        <v>0</v>
      </c>
      <c r="AZ104" s="219">
        <v>0</v>
      </c>
      <c r="BA104" s="219">
        <v>0</v>
      </c>
      <c r="BB104" s="219">
        <v>0</v>
      </c>
      <c r="BC104" s="219">
        <v>0</v>
      </c>
      <c r="BD104" s="219">
        <v>0</v>
      </c>
      <c r="BE104" s="219">
        <v>0</v>
      </c>
      <c r="BF104" s="219">
        <v>0</v>
      </c>
      <c r="BG104" s="219">
        <v>0</v>
      </c>
      <c r="BH104" s="219">
        <v>0</v>
      </c>
      <c r="BI104" s="219">
        <v>0</v>
      </c>
      <c r="BJ104" s="219">
        <v>0</v>
      </c>
      <c r="BK104" s="219">
        <v>0</v>
      </c>
      <c r="BL104" s="8">
        <v>56</v>
      </c>
      <c r="BM104" s="8">
        <v>39</v>
      </c>
      <c r="BN104" s="8">
        <v>95</v>
      </c>
      <c r="BO104" s="8">
        <v>8</v>
      </c>
    </row>
    <row r="105" spans="1:67" x14ac:dyDescent="0.35">
      <c r="A105" s="5">
        <v>102</v>
      </c>
      <c r="B105" s="5">
        <v>62020157</v>
      </c>
      <c r="C105" s="4" t="s">
        <v>229</v>
      </c>
      <c r="D105" s="5">
        <v>0</v>
      </c>
      <c r="E105" s="5">
        <v>0</v>
      </c>
      <c r="F105" s="5">
        <v>0</v>
      </c>
      <c r="G105" s="5">
        <v>0</v>
      </c>
      <c r="H105" s="5">
        <v>5</v>
      </c>
      <c r="I105" s="5">
        <v>2</v>
      </c>
      <c r="J105" s="5">
        <v>7</v>
      </c>
      <c r="K105" s="5">
        <v>1</v>
      </c>
      <c r="L105" s="5">
        <v>3</v>
      </c>
      <c r="M105" s="5">
        <v>4</v>
      </c>
      <c r="N105" s="5">
        <v>7</v>
      </c>
      <c r="O105" s="5">
        <v>1</v>
      </c>
      <c r="P105" s="219">
        <v>8</v>
      </c>
      <c r="Q105" s="219">
        <v>6</v>
      </c>
      <c r="R105" s="219">
        <v>14</v>
      </c>
      <c r="S105" s="219">
        <v>2</v>
      </c>
      <c r="T105" s="219">
        <v>2</v>
      </c>
      <c r="U105" s="219">
        <v>8</v>
      </c>
      <c r="V105" s="219">
        <v>10</v>
      </c>
      <c r="W105" s="219">
        <v>1</v>
      </c>
      <c r="X105" s="219">
        <v>6</v>
      </c>
      <c r="Y105" s="219">
        <v>3</v>
      </c>
      <c r="Z105" s="219">
        <v>9</v>
      </c>
      <c r="AA105" s="219">
        <v>1</v>
      </c>
      <c r="AB105" s="219">
        <v>13</v>
      </c>
      <c r="AC105" s="219">
        <v>4</v>
      </c>
      <c r="AD105" s="219">
        <v>17</v>
      </c>
      <c r="AE105" s="219">
        <v>1</v>
      </c>
      <c r="AF105" s="219">
        <v>3</v>
      </c>
      <c r="AG105" s="219">
        <v>9</v>
      </c>
      <c r="AH105" s="219">
        <v>12</v>
      </c>
      <c r="AI105" s="219">
        <v>1</v>
      </c>
      <c r="AJ105" s="219">
        <v>9</v>
      </c>
      <c r="AK105" s="219">
        <v>7</v>
      </c>
      <c r="AL105" s="219">
        <v>16</v>
      </c>
      <c r="AM105" s="219">
        <v>1</v>
      </c>
      <c r="AN105" s="219">
        <v>11</v>
      </c>
      <c r="AO105" s="219">
        <v>7</v>
      </c>
      <c r="AP105" s="219">
        <v>18</v>
      </c>
      <c r="AQ105" s="219">
        <v>1</v>
      </c>
      <c r="AR105" s="219">
        <v>44</v>
      </c>
      <c r="AS105" s="219">
        <v>38</v>
      </c>
      <c r="AT105" s="219">
        <v>82</v>
      </c>
      <c r="AU105" s="219">
        <v>6</v>
      </c>
      <c r="AV105" s="219">
        <v>0</v>
      </c>
      <c r="AW105" s="219">
        <v>0</v>
      </c>
      <c r="AX105" s="219">
        <v>0</v>
      </c>
      <c r="AY105" s="219">
        <v>0</v>
      </c>
      <c r="AZ105" s="219">
        <v>0</v>
      </c>
      <c r="BA105" s="219">
        <v>0</v>
      </c>
      <c r="BB105" s="219">
        <v>0</v>
      </c>
      <c r="BC105" s="219">
        <v>0</v>
      </c>
      <c r="BD105" s="219">
        <v>0</v>
      </c>
      <c r="BE105" s="219">
        <v>0</v>
      </c>
      <c r="BF105" s="219">
        <v>0</v>
      </c>
      <c r="BG105" s="219">
        <v>0</v>
      </c>
      <c r="BH105" s="219">
        <v>0</v>
      </c>
      <c r="BI105" s="219">
        <v>0</v>
      </c>
      <c r="BJ105" s="219">
        <v>0</v>
      </c>
      <c r="BK105" s="219">
        <v>0</v>
      </c>
      <c r="BL105" s="8">
        <v>52</v>
      </c>
      <c r="BM105" s="8">
        <v>44</v>
      </c>
      <c r="BN105" s="8">
        <v>96</v>
      </c>
      <c r="BO105" s="8">
        <v>8</v>
      </c>
    </row>
    <row r="106" spans="1:67" x14ac:dyDescent="0.35">
      <c r="A106" s="5">
        <v>103</v>
      </c>
      <c r="B106" s="5">
        <v>62020073</v>
      </c>
      <c r="C106" s="4" t="s">
        <v>162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4</v>
      </c>
      <c r="J106" s="5">
        <v>4</v>
      </c>
      <c r="K106" s="5">
        <v>1</v>
      </c>
      <c r="L106" s="5">
        <v>4</v>
      </c>
      <c r="M106" s="5">
        <v>1</v>
      </c>
      <c r="N106" s="5">
        <v>5</v>
      </c>
      <c r="O106" s="5">
        <v>1</v>
      </c>
      <c r="P106" s="219">
        <v>4</v>
      </c>
      <c r="Q106" s="219">
        <v>5</v>
      </c>
      <c r="R106" s="219">
        <v>9</v>
      </c>
      <c r="S106" s="219">
        <v>2</v>
      </c>
      <c r="T106" s="219">
        <v>5</v>
      </c>
      <c r="U106" s="219">
        <v>5</v>
      </c>
      <c r="V106" s="219">
        <v>10</v>
      </c>
      <c r="W106" s="219">
        <v>1</v>
      </c>
      <c r="X106" s="219">
        <v>5</v>
      </c>
      <c r="Y106" s="219">
        <v>4</v>
      </c>
      <c r="Z106" s="219">
        <v>9</v>
      </c>
      <c r="AA106" s="219">
        <v>1</v>
      </c>
      <c r="AB106" s="219">
        <v>2</v>
      </c>
      <c r="AC106" s="219">
        <v>3</v>
      </c>
      <c r="AD106" s="219">
        <v>5</v>
      </c>
      <c r="AE106" s="219">
        <v>1</v>
      </c>
      <c r="AF106" s="219">
        <v>4</v>
      </c>
      <c r="AG106" s="219">
        <v>4</v>
      </c>
      <c r="AH106" s="219">
        <v>8</v>
      </c>
      <c r="AI106" s="219">
        <v>1</v>
      </c>
      <c r="AJ106" s="219">
        <v>4</v>
      </c>
      <c r="AK106" s="219">
        <v>7</v>
      </c>
      <c r="AL106" s="219">
        <v>11</v>
      </c>
      <c r="AM106" s="219">
        <v>1</v>
      </c>
      <c r="AN106" s="219">
        <v>4</v>
      </c>
      <c r="AO106" s="219">
        <v>3</v>
      </c>
      <c r="AP106" s="219">
        <v>7</v>
      </c>
      <c r="AQ106" s="219">
        <v>1</v>
      </c>
      <c r="AR106" s="219">
        <v>24</v>
      </c>
      <c r="AS106" s="219">
        <v>26</v>
      </c>
      <c r="AT106" s="219">
        <v>50</v>
      </c>
      <c r="AU106" s="219">
        <v>6</v>
      </c>
      <c r="AV106" s="219">
        <v>9</v>
      </c>
      <c r="AW106" s="219">
        <v>8</v>
      </c>
      <c r="AX106" s="219">
        <v>17</v>
      </c>
      <c r="AY106" s="219">
        <v>1</v>
      </c>
      <c r="AZ106" s="219">
        <v>4</v>
      </c>
      <c r="BA106" s="219">
        <v>4</v>
      </c>
      <c r="BB106" s="219">
        <v>8</v>
      </c>
      <c r="BC106" s="219">
        <v>1</v>
      </c>
      <c r="BD106" s="219">
        <v>4</v>
      </c>
      <c r="BE106" s="219">
        <v>9</v>
      </c>
      <c r="BF106" s="219">
        <v>13</v>
      </c>
      <c r="BG106" s="219">
        <v>1</v>
      </c>
      <c r="BH106" s="219">
        <v>17</v>
      </c>
      <c r="BI106" s="219">
        <v>21</v>
      </c>
      <c r="BJ106" s="219">
        <v>38</v>
      </c>
      <c r="BK106" s="219">
        <v>3</v>
      </c>
      <c r="BL106" s="8">
        <v>45</v>
      </c>
      <c r="BM106" s="8">
        <v>52</v>
      </c>
      <c r="BN106" s="8">
        <v>97</v>
      </c>
      <c r="BO106" s="8">
        <v>11</v>
      </c>
    </row>
    <row r="107" spans="1:67" x14ac:dyDescent="0.35">
      <c r="A107" s="5">
        <v>104</v>
      </c>
      <c r="B107" s="5">
        <v>62020071</v>
      </c>
      <c r="C107" s="4" t="s">
        <v>160</v>
      </c>
      <c r="D107" s="5">
        <v>3</v>
      </c>
      <c r="E107" s="5">
        <v>3</v>
      </c>
      <c r="F107" s="5">
        <v>6</v>
      </c>
      <c r="G107" s="5">
        <v>1</v>
      </c>
      <c r="H107" s="5">
        <v>6</v>
      </c>
      <c r="I107" s="5">
        <v>3</v>
      </c>
      <c r="J107" s="5">
        <v>9</v>
      </c>
      <c r="K107" s="5">
        <v>1</v>
      </c>
      <c r="L107" s="5">
        <v>6</v>
      </c>
      <c r="M107" s="5">
        <v>3</v>
      </c>
      <c r="N107" s="5">
        <v>9</v>
      </c>
      <c r="O107" s="5">
        <v>1</v>
      </c>
      <c r="P107" s="219">
        <v>15</v>
      </c>
      <c r="Q107" s="219">
        <v>9</v>
      </c>
      <c r="R107" s="219">
        <v>24</v>
      </c>
      <c r="S107" s="219">
        <v>3</v>
      </c>
      <c r="T107" s="219">
        <v>9</v>
      </c>
      <c r="U107" s="219">
        <v>4</v>
      </c>
      <c r="V107" s="219">
        <v>13</v>
      </c>
      <c r="W107" s="219">
        <v>1</v>
      </c>
      <c r="X107" s="219">
        <v>6</v>
      </c>
      <c r="Y107" s="219">
        <v>5</v>
      </c>
      <c r="Z107" s="219">
        <v>11</v>
      </c>
      <c r="AA107" s="219">
        <v>1</v>
      </c>
      <c r="AB107" s="219">
        <v>5</v>
      </c>
      <c r="AC107" s="219">
        <v>4</v>
      </c>
      <c r="AD107" s="219">
        <v>9</v>
      </c>
      <c r="AE107" s="219">
        <v>1</v>
      </c>
      <c r="AF107" s="219">
        <v>4</v>
      </c>
      <c r="AG107" s="219">
        <v>4</v>
      </c>
      <c r="AH107" s="219">
        <v>8</v>
      </c>
      <c r="AI107" s="219">
        <v>1</v>
      </c>
      <c r="AJ107" s="219">
        <v>6</v>
      </c>
      <c r="AK107" s="219">
        <v>8</v>
      </c>
      <c r="AL107" s="219">
        <v>14</v>
      </c>
      <c r="AM107" s="219">
        <v>1</v>
      </c>
      <c r="AN107" s="219">
        <v>13</v>
      </c>
      <c r="AO107" s="219">
        <v>7</v>
      </c>
      <c r="AP107" s="219">
        <v>20</v>
      </c>
      <c r="AQ107" s="219">
        <v>1</v>
      </c>
      <c r="AR107" s="219">
        <v>43</v>
      </c>
      <c r="AS107" s="219">
        <v>32</v>
      </c>
      <c r="AT107" s="219">
        <v>75</v>
      </c>
      <c r="AU107" s="219">
        <v>6</v>
      </c>
      <c r="AV107" s="219">
        <v>0</v>
      </c>
      <c r="AW107" s="219">
        <v>0</v>
      </c>
      <c r="AX107" s="219">
        <v>0</v>
      </c>
      <c r="AY107" s="219">
        <v>0</v>
      </c>
      <c r="AZ107" s="219">
        <v>0</v>
      </c>
      <c r="BA107" s="219">
        <v>0</v>
      </c>
      <c r="BB107" s="219">
        <v>0</v>
      </c>
      <c r="BC107" s="219">
        <v>0</v>
      </c>
      <c r="BD107" s="219">
        <v>0</v>
      </c>
      <c r="BE107" s="219">
        <v>0</v>
      </c>
      <c r="BF107" s="219">
        <v>0</v>
      </c>
      <c r="BG107" s="219">
        <v>0</v>
      </c>
      <c r="BH107" s="219">
        <v>0</v>
      </c>
      <c r="BI107" s="219">
        <v>0</v>
      </c>
      <c r="BJ107" s="219">
        <v>0</v>
      </c>
      <c r="BK107" s="219">
        <v>0</v>
      </c>
      <c r="BL107" s="8">
        <v>58</v>
      </c>
      <c r="BM107" s="8">
        <v>41</v>
      </c>
      <c r="BN107" s="8">
        <v>99</v>
      </c>
      <c r="BO107" s="8">
        <v>9</v>
      </c>
    </row>
    <row r="108" spans="1:67" x14ac:dyDescent="0.35">
      <c r="A108" s="5">
        <v>105</v>
      </c>
      <c r="B108" s="5">
        <v>62020102</v>
      </c>
      <c r="C108" s="4" t="s">
        <v>184</v>
      </c>
      <c r="D108" s="5">
        <v>0</v>
      </c>
      <c r="E108" s="5">
        <v>0</v>
      </c>
      <c r="F108" s="5">
        <v>0</v>
      </c>
      <c r="G108" s="5">
        <v>0</v>
      </c>
      <c r="H108" s="5">
        <v>1</v>
      </c>
      <c r="I108" s="5">
        <v>3</v>
      </c>
      <c r="J108" s="5">
        <v>4</v>
      </c>
      <c r="K108" s="5">
        <v>1</v>
      </c>
      <c r="L108" s="5">
        <v>1</v>
      </c>
      <c r="M108" s="5">
        <v>2</v>
      </c>
      <c r="N108" s="5">
        <v>3</v>
      </c>
      <c r="O108" s="5">
        <v>1</v>
      </c>
      <c r="P108" s="219">
        <v>2</v>
      </c>
      <c r="Q108" s="219">
        <v>5</v>
      </c>
      <c r="R108" s="219">
        <v>7</v>
      </c>
      <c r="S108" s="219">
        <v>2</v>
      </c>
      <c r="T108" s="219">
        <v>7</v>
      </c>
      <c r="U108" s="219">
        <v>9</v>
      </c>
      <c r="V108" s="219">
        <v>16</v>
      </c>
      <c r="W108" s="219">
        <v>1</v>
      </c>
      <c r="X108" s="219">
        <v>6</v>
      </c>
      <c r="Y108" s="219">
        <v>6</v>
      </c>
      <c r="Z108" s="219">
        <v>12</v>
      </c>
      <c r="AA108" s="219">
        <v>1</v>
      </c>
      <c r="AB108" s="219">
        <v>8</v>
      </c>
      <c r="AC108" s="219">
        <v>4</v>
      </c>
      <c r="AD108" s="219">
        <v>12</v>
      </c>
      <c r="AE108" s="219">
        <v>1</v>
      </c>
      <c r="AF108" s="219">
        <v>11</v>
      </c>
      <c r="AG108" s="219">
        <v>2</v>
      </c>
      <c r="AH108" s="219">
        <v>13</v>
      </c>
      <c r="AI108" s="219">
        <v>1</v>
      </c>
      <c r="AJ108" s="219">
        <v>5</v>
      </c>
      <c r="AK108" s="219">
        <v>11</v>
      </c>
      <c r="AL108" s="219">
        <v>16</v>
      </c>
      <c r="AM108" s="219">
        <v>1</v>
      </c>
      <c r="AN108" s="219">
        <v>11</v>
      </c>
      <c r="AO108" s="219">
        <v>12</v>
      </c>
      <c r="AP108" s="219">
        <v>23</v>
      </c>
      <c r="AQ108" s="219">
        <v>1</v>
      </c>
      <c r="AR108" s="219">
        <v>48</v>
      </c>
      <c r="AS108" s="219">
        <v>44</v>
      </c>
      <c r="AT108" s="219">
        <v>92</v>
      </c>
      <c r="AU108" s="219">
        <v>6</v>
      </c>
      <c r="AV108" s="219">
        <v>0</v>
      </c>
      <c r="AW108" s="219">
        <v>0</v>
      </c>
      <c r="AX108" s="219">
        <v>0</v>
      </c>
      <c r="AY108" s="219">
        <v>0</v>
      </c>
      <c r="AZ108" s="219">
        <v>0</v>
      </c>
      <c r="BA108" s="219">
        <v>0</v>
      </c>
      <c r="BB108" s="219">
        <v>0</v>
      </c>
      <c r="BC108" s="219">
        <v>0</v>
      </c>
      <c r="BD108" s="219">
        <v>0</v>
      </c>
      <c r="BE108" s="219">
        <v>0</v>
      </c>
      <c r="BF108" s="219">
        <v>0</v>
      </c>
      <c r="BG108" s="219">
        <v>0</v>
      </c>
      <c r="BH108" s="219">
        <v>0</v>
      </c>
      <c r="BI108" s="219">
        <v>0</v>
      </c>
      <c r="BJ108" s="219">
        <v>0</v>
      </c>
      <c r="BK108" s="219">
        <v>0</v>
      </c>
      <c r="BL108" s="8">
        <v>50</v>
      </c>
      <c r="BM108" s="8">
        <v>49</v>
      </c>
      <c r="BN108" s="8">
        <v>99</v>
      </c>
      <c r="BO108" s="8">
        <v>8</v>
      </c>
    </row>
    <row r="109" spans="1:67" x14ac:dyDescent="0.35">
      <c r="A109" s="5">
        <v>106</v>
      </c>
      <c r="B109" s="5">
        <v>62020054</v>
      </c>
      <c r="C109" s="4" t="s">
        <v>145</v>
      </c>
      <c r="D109" s="5">
        <v>8</v>
      </c>
      <c r="E109" s="5">
        <v>5</v>
      </c>
      <c r="F109" s="5">
        <v>13</v>
      </c>
      <c r="G109" s="5">
        <v>1</v>
      </c>
      <c r="H109" s="5">
        <v>5</v>
      </c>
      <c r="I109" s="5">
        <v>4</v>
      </c>
      <c r="J109" s="5">
        <v>9</v>
      </c>
      <c r="K109" s="5">
        <v>1</v>
      </c>
      <c r="L109" s="5">
        <v>5</v>
      </c>
      <c r="M109" s="5">
        <v>3</v>
      </c>
      <c r="N109" s="5">
        <v>8</v>
      </c>
      <c r="O109" s="5">
        <v>1</v>
      </c>
      <c r="P109" s="219">
        <v>18</v>
      </c>
      <c r="Q109" s="219">
        <v>12</v>
      </c>
      <c r="R109" s="219">
        <v>30</v>
      </c>
      <c r="S109" s="219">
        <v>3</v>
      </c>
      <c r="T109" s="219">
        <v>3</v>
      </c>
      <c r="U109" s="219">
        <v>7</v>
      </c>
      <c r="V109" s="219">
        <v>10</v>
      </c>
      <c r="W109" s="219">
        <v>1</v>
      </c>
      <c r="X109" s="219">
        <v>4</v>
      </c>
      <c r="Y109" s="219">
        <v>4</v>
      </c>
      <c r="Z109" s="219">
        <v>8</v>
      </c>
      <c r="AA109" s="219">
        <v>1</v>
      </c>
      <c r="AB109" s="219">
        <v>7</v>
      </c>
      <c r="AC109" s="219">
        <v>11</v>
      </c>
      <c r="AD109" s="219">
        <v>18</v>
      </c>
      <c r="AE109" s="219">
        <v>1</v>
      </c>
      <c r="AF109" s="219">
        <v>7</v>
      </c>
      <c r="AG109" s="219">
        <v>3</v>
      </c>
      <c r="AH109" s="219">
        <v>10</v>
      </c>
      <c r="AI109" s="219">
        <v>1</v>
      </c>
      <c r="AJ109" s="219">
        <v>4</v>
      </c>
      <c r="AK109" s="219">
        <v>8</v>
      </c>
      <c r="AL109" s="219">
        <v>12</v>
      </c>
      <c r="AM109" s="219">
        <v>1</v>
      </c>
      <c r="AN109" s="219">
        <v>4</v>
      </c>
      <c r="AO109" s="219">
        <v>8</v>
      </c>
      <c r="AP109" s="219">
        <v>12</v>
      </c>
      <c r="AQ109" s="219">
        <v>1</v>
      </c>
      <c r="AR109" s="219">
        <v>29</v>
      </c>
      <c r="AS109" s="219">
        <v>41</v>
      </c>
      <c r="AT109" s="219">
        <v>70</v>
      </c>
      <c r="AU109" s="219">
        <v>6</v>
      </c>
      <c r="AV109" s="219">
        <v>0</v>
      </c>
      <c r="AW109" s="219">
        <v>0</v>
      </c>
      <c r="AX109" s="219">
        <v>0</v>
      </c>
      <c r="AY109" s="219">
        <v>0</v>
      </c>
      <c r="AZ109" s="219">
        <v>0</v>
      </c>
      <c r="BA109" s="219">
        <v>0</v>
      </c>
      <c r="BB109" s="219">
        <v>0</v>
      </c>
      <c r="BC109" s="219">
        <v>0</v>
      </c>
      <c r="BD109" s="219">
        <v>0</v>
      </c>
      <c r="BE109" s="219">
        <v>0</v>
      </c>
      <c r="BF109" s="219">
        <v>0</v>
      </c>
      <c r="BG109" s="219">
        <v>0</v>
      </c>
      <c r="BH109" s="219">
        <v>0</v>
      </c>
      <c r="BI109" s="219">
        <v>0</v>
      </c>
      <c r="BJ109" s="219">
        <v>0</v>
      </c>
      <c r="BK109" s="219">
        <v>0</v>
      </c>
      <c r="BL109" s="8">
        <v>47</v>
      </c>
      <c r="BM109" s="8">
        <v>53</v>
      </c>
      <c r="BN109" s="8">
        <v>100</v>
      </c>
      <c r="BO109" s="8">
        <v>9</v>
      </c>
    </row>
    <row r="110" spans="1:67" x14ac:dyDescent="0.35">
      <c r="A110" s="5">
        <v>107</v>
      </c>
      <c r="B110" s="5">
        <v>62020076</v>
      </c>
      <c r="C110" s="4" t="s">
        <v>165</v>
      </c>
      <c r="D110" s="5">
        <v>0</v>
      </c>
      <c r="E110" s="5">
        <v>0</v>
      </c>
      <c r="F110" s="5">
        <v>0</v>
      </c>
      <c r="G110" s="5">
        <v>0</v>
      </c>
      <c r="H110" s="5">
        <v>3</v>
      </c>
      <c r="I110" s="5">
        <v>6</v>
      </c>
      <c r="J110" s="5">
        <v>9</v>
      </c>
      <c r="K110" s="5">
        <v>1</v>
      </c>
      <c r="L110" s="5">
        <v>4</v>
      </c>
      <c r="M110" s="5">
        <v>9</v>
      </c>
      <c r="N110" s="5">
        <v>13</v>
      </c>
      <c r="O110" s="5">
        <v>1</v>
      </c>
      <c r="P110" s="219">
        <v>7</v>
      </c>
      <c r="Q110" s="219">
        <v>15</v>
      </c>
      <c r="R110" s="219">
        <v>22</v>
      </c>
      <c r="S110" s="219">
        <v>2</v>
      </c>
      <c r="T110" s="219">
        <v>8</v>
      </c>
      <c r="U110" s="219">
        <v>5</v>
      </c>
      <c r="V110" s="219">
        <v>13</v>
      </c>
      <c r="W110" s="219">
        <v>1</v>
      </c>
      <c r="X110" s="219">
        <v>1</v>
      </c>
      <c r="Y110" s="219">
        <v>6</v>
      </c>
      <c r="Z110" s="219">
        <v>7</v>
      </c>
      <c r="AA110" s="219">
        <v>1</v>
      </c>
      <c r="AB110" s="219">
        <v>4</v>
      </c>
      <c r="AC110" s="219">
        <v>5</v>
      </c>
      <c r="AD110" s="219">
        <v>9</v>
      </c>
      <c r="AE110" s="219">
        <v>1</v>
      </c>
      <c r="AF110" s="219">
        <v>4</v>
      </c>
      <c r="AG110" s="219">
        <v>11</v>
      </c>
      <c r="AH110" s="219">
        <v>15</v>
      </c>
      <c r="AI110" s="219">
        <v>1</v>
      </c>
      <c r="AJ110" s="219">
        <v>13</v>
      </c>
      <c r="AK110" s="219">
        <v>5</v>
      </c>
      <c r="AL110" s="219">
        <v>18</v>
      </c>
      <c r="AM110" s="219">
        <v>1</v>
      </c>
      <c r="AN110" s="219">
        <v>8</v>
      </c>
      <c r="AO110" s="219">
        <v>8</v>
      </c>
      <c r="AP110" s="219">
        <v>16</v>
      </c>
      <c r="AQ110" s="219">
        <v>1</v>
      </c>
      <c r="AR110" s="219">
        <v>38</v>
      </c>
      <c r="AS110" s="219">
        <v>40</v>
      </c>
      <c r="AT110" s="219">
        <v>78</v>
      </c>
      <c r="AU110" s="219">
        <v>6</v>
      </c>
      <c r="AV110" s="219">
        <v>0</v>
      </c>
      <c r="AW110" s="219">
        <v>0</v>
      </c>
      <c r="AX110" s="219">
        <v>0</v>
      </c>
      <c r="AY110" s="219">
        <v>0</v>
      </c>
      <c r="AZ110" s="219">
        <v>0</v>
      </c>
      <c r="BA110" s="219">
        <v>0</v>
      </c>
      <c r="BB110" s="219">
        <v>0</v>
      </c>
      <c r="BC110" s="219">
        <v>0</v>
      </c>
      <c r="BD110" s="219">
        <v>0</v>
      </c>
      <c r="BE110" s="219">
        <v>0</v>
      </c>
      <c r="BF110" s="219">
        <v>0</v>
      </c>
      <c r="BG110" s="219">
        <v>0</v>
      </c>
      <c r="BH110" s="219">
        <v>0</v>
      </c>
      <c r="BI110" s="219">
        <v>0</v>
      </c>
      <c r="BJ110" s="219">
        <v>0</v>
      </c>
      <c r="BK110" s="219">
        <v>0</v>
      </c>
      <c r="BL110" s="8">
        <v>45</v>
      </c>
      <c r="BM110" s="8">
        <v>55</v>
      </c>
      <c r="BN110" s="8">
        <v>100</v>
      </c>
      <c r="BO110" s="8">
        <v>8</v>
      </c>
    </row>
    <row r="111" spans="1:67" x14ac:dyDescent="0.35">
      <c r="A111" s="5">
        <v>108</v>
      </c>
      <c r="B111" s="5">
        <v>62020105</v>
      </c>
      <c r="C111" s="4" t="s">
        <v>187</v>
      </c>
      <c r="D111" s="5">
        <v>0</v>
      </c>
      <c r="E111" s="5">
        <v>0</v>
      </c>
      <c r="F111" s="5">
        <v>0</v>
      </c>
      <c r="G111" s="5">
        <v>0</v>
      </c>
      <c r="H111" s="5">
        <v>10</v>
      </c>
      <c r="I111" s="5">
        <v>2</v>
      </c>
      <c r="J111" s="5">
        <v>12</v>
      </c>
      <c r="K111" s="5">
        <v>1</v>
      </c>
      <c r="L111" s="5">
        <v>6</v>
      </c>
      <c r="M111" s="5">
        <v>4</v>
      </c>
      <c r="N111" s="5">
        <v>10</v>
      </c>
      <c r="O111" s="5">
        <v>1</v>
      </c>
      <c r="P111" s="219">
        <v>16</v>
      </c>
      <c r="Q111" s="219">
        <v>6</v>
      </c>
      <c r="R111" s="219">
        <v>22</v>
      </c>
      <c r="S111" s="219">
        <v>2</v>
      </c>
      <c r="T111" s="219">
        <v>8</v>
      </c>
      <c r="U111" s="219">
        <v>8</v>
      </c>
      <c r="V111" s="219">
        <v>16</v>
      </c>
      <c r="W111" s="219">
        <v>1</v>
      </c>
      <c r="X111" s="219">
        <v>4</v>
      </c>
      <c r="Y111" s="219">
        <v>4</v>
      </c>
      <c r="Z111" s="219">
        <v>8</v>
      </c>
      <c r="AA111" s="219">
        <v>1</v>
      </c>
      <c r="AB111" s="219">
        <v>9</v>
      </c>
      <c r="AC111" s="219">
        <v>5</v>
      </c>
      <c r="AD111" s="219">
        <v>14</v>
      </c>
      <c r="AE111" s="219">
        <v>1</v>
      </c>
      <c r="AF111" s="219">
        <v>7</v>
      </c>
      <c r="AG111" s="219">
        <v>4</v>
      </c>
      <c r="AH111" s="219">
        <v>11</v>
      </c>
      <c r="AI111" s="219">
        <v>1</v>
      </c>
      <c r="AJ111" s="219">
        <v>11</v>
      </c>
      <c r="AK111" s="219">
        <v>4</v>
      </c>
      <c r="AL111" s="219">
        <v>15</v>
      </c>
      <c r="AM111" s="219">
        <v>1</v>
      </c>
      <c r="AN111" s="219">
        <v>4</v>
      </c>
      <c r="AO111" s="219">
        <v>10</v>
      </c>
      <c r="AP111" s="219">
        <v>14</v>
      </c>
      <c r="AQ111" s="219">
        <v>1</v>
      </c>
      <c r="AR111" s="219">
        <v>43</v>
      </c>
      <c r="AS111" s="219">
        <v>35</v>
      </c>
      <c r="AT111" s="219">
        <v>78</v>
      </c>
      <c r="AU111" s="219">
        <v>6</v>
      </c>
      <c r="AV111" s="219">
        <v>0</v>
      </c>
      <c r="AW111" s="219">
        <v>0</v>
      </c>
      <c r="AX111" s="219">
        <v>0</v>
      </c>
      <c r="AY111" s="219">
        <v>0</v>
      </c>
      <c r="AZ111" s="219">
        <v>0</v>
      </c>
      <c r="BA111" s="219">
        <v>0</v>
      </c>
      <c r="BB111" s="219">
        <v>0</v>
      </c>
      <c r="BC111" s="219">
        <v>0</v>
      </c>
      <c r="BD111" s="219">
        <v>0</v>
      </c>
      <c r="BE111" s="219">
        <v>0</v>
      </c>
      <c r="BF111" s="219">
        <v>0</v>
      </c>
      <c r="BG111" s="219">
        <v>0</v>
      </c>
      <c r="BH111" s="219">
        <v>0</v>
      </c>
      <c r="BI111" s="219">
        <v>0</v>
      </c>
      <c r="BJ111" s="219">
        <v>0</v>
      </c>
      <c r="BK111" s="219">
        <v>0</v>
      </c>
      <c r="BL111" s="8">
        <v>59</v>
      </c>
      <c r="BM111" s="8">
        <v>41</v>
      </c>
      <c r="BN111" s="8">
        <v>100</v>
      </c>
      <c r="BO111" s="8">
        <v>8</v>
      </c>
    </row>
    <row r="112" spans="1:67" x14ac:dyDescent="0.35">
      <c r="A112" s="5">
        <v>109</v>
      </c>
      <c r="B112" s="5">
        <v>62020098</v>
      </c>
      <c r="C112" s="4" t="s">
        <v>181</v>
      </c>
      <c r="D112" s="5">
        <v>1</v>
      </c>
      <c r="E112" s="5">
        <v>2</v>
      </c>
      <c r="F112" s="5">
        <v>3</v>
      </c>
      <c r="G112" s="5">
        <v>1</v>
      </c>
      <c r="H112" s="5">
        <v>3</v>
      </c>
      <c r="I112" s="5">
        <v>2</v>
      </c>
      <c r="J112" s="5">
        <v>5</v>
      </c>
      <c r="K112" s="5">
        <v>1</v>
      </c>
      <c r="L112" s="5">
        <v>1</v>
      </c>
      <c r="M112" s="5">
        <v>6</v>
      </c>
      <c r="N112" s="5">
        <v>7</v>
      </c>
      <c r="O112" s="5">
        <v>1</v>
      </c>
      <c r="P112" s="219">
        <v>5</v>
      </c>
      <c r="Q112" s="219">
        <v>10</v>
      </c>
      <c r="R112" s="219">
        <v>15</v>
      </c>
      <c r="S112" s="219">
        <v>3</v>
      </c>
      <c r="T112" s="219">
        <v>8</v>
      </c>
      <c r="U112" s="219">
        <v>4</v>
      </c>
      <c r="V112" s="219">
        <v>12</v>
      </c>
      <c r="W112" s="219">
        <v>1</v>
      </c>
      <c r="X112" s="219">
        <v>2</v>
      </c>
      <c r="Y112" s="219">
        <v>8</v>
      </c>
      <c r="Z112" s="219">
        <v>10</v>
      </c>
      <c r="AA112" s="219">
        <v>1</v>
      </c>
      <c r="AB112" s="219">
        <v>6</v>
      </c>
      <c r="AC112" s="219">
        <v>2</v>
      </c>
      <c r="AD112" s="219">
        <v>8</v>
      </c>
      <c r="AE112" s="219">
        <v>1</v>
      </c>
      <c r="AF112" s="219">
        <v>5</v>
      </c>
      <c r="AG112" s="219">
        <v>2</v>
      </c>
      <c r="AH112" s="219">
        <v>7</v>
      </c>
      <c r="AI112" s="219">
        <v>1</v>
      </c>
      <c r="AJ112" s="219">
        <v>5</v>
      </c>
      <c r="AK112" s="219">
        <v>6</v>
      </c>
      <c r="AL112" s="219">
        <v>11</v>
      </c>
      <c r="AM112" s="219">
        <v>1</v>
      </c>
      <c r="AN112" s="219">
        <v>9</v>
      </c>
      <c r="AO112" s="219">
        <v>8</v>
      </c>
      <c r="AP112" s="219">
        <v>17</v>
      </c>
      <c r="AQ112" s="219">
        <v>1</v>
      </c>
      <c r="AR112" s="219">
        <v>35</v>
      </c>
      <c r="AS112" s="219">
        <v>30</v>
      </c>
      <c r="AT112" s="219">
        <v>65</v>
      </c>
      <c r="AU112" s="219">
        <v>6</v>
      </c>
      <c r="AV112" s="219">
        <v>3</v>
      </c>
      <c r="AW112" s="219">
        <v>5</v>
      </c>
      <c r="AX112" s="219">
        <v>8</v>
      </c>
      <c r="AY112" s="219">
        <v>1</v>
      </c>
      <c r="AZ112" s="219">
        <v>4</v>
      </c>
      <c r="BA112" s="219">
        <v>3</v>
      </c>
      <c r="BB112" s="219">
        <v>7</v>
      </c>
      <c r="BC112" s="219">
        <v>1</v>
      </c>
      <c r="BD112" s="219">
        <v>4</v>
      </c>
      <c r="BE112" s="219">
        <v>2</v>
      </c>
      <c r="BF112" s="219">
        <v>6</v>
      </c>
      <c r="BG112" s="219">
        <v>1</v>
      </c>
      <c r="BH112" s="219">
        <v>11</v>
      </c>
      <c r="BI112" s="219">
        <v>10</v>
      </c>
      <c r="BJ112" s="219">
        <v>21</v>
      </c>
      <c r="BK112" s="219">
        <v>3</v>
      </c>
      <c r="BL112" s="8">
        <v>51</v>
      </c>
      <c r="BM112" s="8">
        <v>50</v>
      </c>
      <c r="BN112" s="8">
        <v>101</v>
      </c>
      <c r="BO112" s="8">
        <v>12</v>
      </c>
    </row>
    <row r="113" spans="1:67" x14ac:dyDescent="0.35">
      <c r="A113" s="5">
        <v>110</v>
      </c>
      <c r="B113" s="5">
        <v>62020037</v>
      </c>
      <c r="C113" s="4" t="s">
        <v>132</v>
      </c>
      <c r="D113" s="5">
        <v>2</v>
      </c>
      <c r="E113" s="5">
        <v>9</v>
      </c>
      <c r="F113" s="5">
        <v>11</v>
      </c>
      <c r="G113" s="5">
        <v>1</v>
      </c>
      <c r="H113" s="5">
        <v>2</v>
      </c>
      <c r="I113" s="5">
        <v>4</v>
      </c>
      <c r="J113" s="5">
        <v>6</v>
      </c>
      <c r="K113" s="5">
        <v>1</v>
      </c>
      <c r="L113" s="5">
        <v>2</v>
      </c>
      <c r="M113" s="5">
        <v>2</v>
      </c>
      <c r="N113" s="5">
        <v>4</v>
      </c>
      <c r="O113" s="5">
        <v>1</v>
      </c>
      <c r="P113" s="219">
        <v>6</v>
      </c>
      <c r="Q113" s="219">
        <v>15</v>
      </c>
      <c r="R113" s="219">
        <v>21</v>
      </c>
      <c r="S113" s="219">
        <v>3</v>
      </c>
      <c r="T113" s="219">
        <v>7</v>
      </c>
      <c r="U113" s="219">
        <v>5</v>
      </c>
      <c r="V113" s="219">
        <v>12</v>
      </c>
      <c r="W113" s="219">
        <v>1</v>
      </c>
      <c r="X113" s="219">
        <v>9</v>
      </c>
      <c r="Y113" s="219">
        <v>3</v>
      </c>
      <c r="Z113" s="219">
        <v>12</v>
      </c>
      <c r="AA113" s="219">
        <v>1</v>
      </c>
      <c r="AB113" s="219">
        <v>8</v>
      </c>
      <c r="AC113" s="219">
        <v>6</v>
      </c>
      <c r="AD113" s="219">
        <v>14</v>
      </c>
      <c r="AE113" s="219">
        <v>1</v>
      </c>
      <c r="AF113" s="219">
        <v>9</v>
      </c>
      <c r="AG113" s="219">
        <v>4</v>
      </c>
      <c r="AH113" s="219">
        <v>13</v>
      </c>
      <c r="AI113" s="219">
        <v>1</v>
      </c>
      <c r="AJ113" s="219">
        <v>9</v>
      </c>
      <c r="AK113" s="219">
        <v>9</v>
      </c>
      <c r="AL113" s="219">
        <v>18</v>
      </c>
      <c r="AM113" s="219">
        <v>1</v>
      </c>
      <c r="AN113" s="219">
        <v>4</v>
      </c>
      <c r="AO113" s="219">
        <v>8</v>
      </c>
      <c r="AP113" s="219">
        <v>12</v>
      </c>
      <c r="AQ113" s="219">
        <v>1</v>
      </c>
      <c r="AR113" s="219">
        <v>46</v>
      </c>
      <c r="AS113" s="219">
        <v>35</v>
      </c>
      <c r="AT113" s="219">
        <v>81</v>
      </c>
      <c r="AU113" s="219">
        <v>6</v>
      </c>
      <c r="AV113" s="219">
        <v>0</v>
      </c>
      <c r="AW113" s="219">
        <v>0</v>
      </c>
      <c r="AX113" s="219">
        <v>0</v>
      </c>
      <c r="AY113" s="219">
        <v>0</v>
      </c>
      <c r="AZ113" s="219">
        <v>0</v>
      </c>
      <c r="BA113" s="219">
        <v>0</v>
      </c>
      <c r="BB113" s="219">
        <v>0</v>
      </c>
      <c r="BC113" s="219">
        <v>0</v>
      </c>
      <c r="BD113" s="219">
        <v>0</v>
      </c>
      <c r="BE113" s="219">
        <v>0</v>
      </c>
      <c r="BF113" s="219">
        <v>0</v>
      </c>
      <c r="BG113" s="219">
        <v>0</v>
      </c>
      <c r="BH113" s="219">
        <v>0</v>
      </c>
      <c r="BI113" s="219">
        <v>0</v>
      </c>
      <c r="BJ113" s="219">
        <v>0</v>
      </c>
      <c r="BK113" s="219">
        <v>0</v>
      </c>
      <c r="BL113" s="8">
        <v>52</v>
      </c>
      <c r="BM113" s="8">
        <v>50</v>
      </c>
      <c r="BN113" s="8">
        <v>102</v>
      </c>
      <c r="BO113" s="8">
        <v>9</v>
      </c>
    </row>
    <row r="114" spans="1:67" x14ac:dyDescent="0.35">
      <c r="A114" s="5">
        <v>111</v>
      </c>
      <c r="B114" s="5">
        <v>62020010</v>
      </c>
      <c r="C114" s="4" t="s">
        <v>106</v>
      </c>
      <c r="D114" s="5">
        <v>3</v>
      </c>
      <c r="E114" s="5">
        <v>5</v>
      </c>
      <c r="F114" s="5">
        <v>8</v>
      </c>
      <c r="G114" s="5">
        <v>1</v>
      </c>
      <c r="H114" s="5">
        <v>5</v>
      </c>
      <c r="I114" s="5">
        <v>3</v>
      </c>
      <c r="J114" s="5">
        <v>8</v>
      </c>
      <c r="K114" s="5">
        <v>1</v>
      </c>
      <c r="L114" s="5">
        <v>4</v>
      </c>
      <c r="M114" s="5">
        <v>3</v>
      </c>
      <c r="N114" s="5">
        <v>7</v>
      </c>
      <c r="O114" s="5">
        <v>1</v>
      </c>
      <c r="P114" s="219">
        <v>12</v>
      </c>
      <c r="Q114" s="219">
        <v>11</v>
      </c>
      <c r="R114" s="219">
        <v>23</v>
      </c>
      <c r="S114" s="219">
        <v>3</v>
      </c>
      <c r="T114" s="219">
        <v>4</v>
      </c>
      <c r="U114" s="219">
        <v>1</v>
      </c>
      <c r="V114" s="219">
        <v>5</v>
      </c>
      <c r="W114" s="219">
        <v>1</v>
      </c>
      <c r="X114" s="219">
        <v>3</v>
      </c>
      <c r="Y114" s="219">
        <v>5</v>
      </c>
      <c r="Z114" s="219">
        <v>8</v>
      </c>
      <c r="AA114" s="219">
        <v>1</v>
      </c>
      <c r="AB114" s="219">
        <v>4</v>
      </c>
      <c r="AC114" s="219">
        <v>4</v>
      </c>
      <c r="AD114" s="219">
        <v>8</v>
      </c>
      <c r="AE114" s="219">
        <v>1</v>
      </c>
      <c r="AF114" s="219">
        <v>7</v>
      </c>
      <c r="AG114" s="219">
        <v>4</v>
      </c>
      <c r="AH114" s="219">
        <v>11</v>
      </c>
      <c r="AI114" s="219">
        <v>1</v>
      </c>
      <c r="AJ114" s="219">
        <v>9</v>
      </c>
      <c r="AK114" s="219">
        <v>6</v>
      </c>
      <c r="AL114" s="219">
        <v>15</v>
      </c>
      <c r="AM114" s="219">
        <v>1</v>
      </c>
      <c r="AN114" s="219">
        <v>3</v>
      </c>
      <c r="AO114" s="219">
        <v>3</v>
      </c>
      <c r="AP114" s="219">
        <v>6</v>
      </c>
      <c r="AQ114" s="219">
        <v>1</v>
      </c>
      <c r="AR114" s="219">
        <v>30</v>
      </c>
      <c r="AS114" s="219">
        <v>23</v>
      </c>
      <c r="AT114" s="219">
        <v>53</v>
      </c>
      <c r="AU114" s="219">
        <v>6</v>
      </c>
      <c r="AV114" s="219">
        <v>9</v>
      </c>
      <c r="AW114" s="219">
        <v>2</v>
      </c>
      <c r="AX114" s="219">
        <v>11</v>
      </c>
      <c r="AY114" s="219">
        <v>1</v>
      </c>
      <c r="AZ114" s="219">
        <v>6</v>
      </c>
      <c r="BA114" s="219">
        <v>9</v>
      </c>
      <c r="BB114" s="219">
        <v>15</v>
      </c>
      <c r="BC114" s="219">
        <v>1</v>
      </c>
      <c r="BD114" s="219">
        <v>1</v>
      </c>
      <c r="BE114" s="219">
        <v>2</v>
      </c>
      <c r="BF114" s="219">
        <v>3</v>
      </c>
      <c r="BG114" s="219">
        <v>1</v>
      </c>
      <c r="BH114" s="219">
        <v>16</v>
      </c>
      <c r="BI114" s="219">
        <v>13</v>
      </c>
      <c r="BJ114" s="219">
        <v>29</v>
      </c>
      <c r="BK114" s="219">
        <v>3</v>
      </c>
      <c r="BL114" s="8">
        <v>58</v>
      </c>
      <c r="BM114" s="8">
        <v>47</v>
      </c>
      <c r="BN114" s="8">
        <v>105</v>
      </c>
      <c r="BO114" s="8">
        <v>12</v>
      </c>
    </row>
    <row r="115" spans="1:67" x14ac:dyDescent="0.35">
      <c r="A115" s="5">
        <v>112</v>
      </c>
      <c r="B115" s="5">
        <v>62020065</v>
      </c>
      <c r="C115" s="4" t="s">
        <v>156</v>
      </c>
      <c r="D115" s="5">
        <v>3</v>
      </c>
      <c r="E115" s="5">
        <v>6</v>
      </c>
      <c r="F115" s="5">
        <v>9</v>
      </c>
      <c r="G115" s="5">
        <v>1</v>
      </c>
      <c r="H115" s="5">
        <v>2</v>
      </c>
      <c r="I115" s="5">
        <v>3</v>
      </c>
      <c r="J115" s="5">
        <v>5</v>
      </c>
      <c r="K115" s="5">
        <v>1</v>
      </c>
      <c r="L115" s="5">
        <v>3</v>
      </c>
      <c r="M115" s="5">
        <v>3</v>
      </c>
      <c r="N115" s="5">
        <v>6</v>
      </c>
      <c r="O115" s="5">
        <v>1</v>
      </c>
      <c r="P115" s="219">
        <v>8</v>
      </c>
      <c r="Q115" s="219">
        <v>12</v>
      </c>
      <c r="R115" s="219">
        <v>20</v>
      </c>
      <c r="S115" s="219">
        <v>3</v>
      </c>
      <c r="T115" s="219">
        <v>3</v>
      </c>
      <c r="U115" s="219">
        <v>1</v>
      </c>
      <c r="V115" s="219">
        <v>4</v>
      </c>
      <c r="W115" s="219">
        <v>1</v>
      </c>
      <c r="X115" s="219">
        <v>2</v>
      </c>
      <c r="Y115" s="219">
        <v>3</v>
      </c>
      <c r="Z115" s="219">
        <v>5</v>
      </c>
      <c r="AA115" s="219">
        <v>1</v>
      </c>
      <c r="AB115" s="219">
        <v>4</v>
      </c>
      <c r="AC115" s="219">
        <v>4</v>
      </c>
      <c r="AD115" s="219">
        <v>8</v>
      </c>
      <c r="AE115" s="219">
        <v>1</v>
      </c>
      <c r="AF115" s="219">
        <v>2</v>
      </c>
      <c r="AG115" s="219">
        <v>8</v>
      </c>
      <c r="AH115" s="219">
        <v>10</v>
      </c>
      <c r="AI115" s="219">
        <v>1</v>
      </c>
      <c r="AJ115" s="219">
        <v>4</v>
      </c>
      <c r="AK115" s="219">
        <v>4</v>
      </c>
      <c r="AL115" s="219">
        <v>8</v>
      </c>
      <c r="AM115" s="219">
        <v>1</v>
      </c>
      <c r="AN115" s="219">
        <v>7</v>
      </c>
      <c r="AO115" s="219">
        <v>8</v>
      </c>
      <c r="AP115" s="219">
        <v>15</v>
      </c>
      <c r="AQ115" s="219">
        <v>1</v>
      </c>
      <c r="AR115" s="219">
        <v>22</v>
      </c>
      <c r="AS115" s="219">
        <v>28</v>
      </c>
      <c r="AT115" s="219">
        <v>50</v>
      </c>
      <c r="AU115" s="219">
        <v>6</v>
      </c>
      <c r="AV115" s="219">
        <v>3</v>
      </c>
      <c r="AW115" s="219">
        <v>6</v>
      </c>
      <c r="AX115" s="219">
        <v>9</v>
      </c>
      <c r="AY115" s="219">
        <v>1</v>
      </c>
      <c r="AZ115" s="219">
        <v>8</v>
      </c>
      <c r="BA115" s="219">
        <v>6</v>
      </c>
      <c r="BB115" s="219">
        <v>14</v>
      </c>
      <c r="BC115" s="219">
        <v>1</v>
      </c>
      <c r="BD115" s="219">
        <v>9</v>
      </c>
      <c r="BE115" s="219">
        <v>3</v>
      </c>
      <c r="BF115" s="219">
        <v>12</v>
      </c>
      <c r="BG115" s="219">
        <v>1</v>
      </c>
      <c r="BH115" s="219">
        <v>20</v>
      </c>
      <c r="BI115" s="219">
        <v>15</v>
      </c>
      <c r="BJ115" s="219">
        <v>35</v>
      </c>
      <c r="BK115" s="219">
        <v>3</v>
      </c>
      <c r="BL115" s="8">
        <v>50</v>
      </c>
      <c r="BM115" s="8">
        <v>55</v>
      </c>
      <c r="BN115" s="8">
        <v>105</v>
      </c>
      <c r="BO115" s="8">
        <v>12</v>
      </c>
    </row>
    <row r="116" spans="1:67" x14ac:dyDescent="0.35">
      <c r="A116" s="5">
        <v>113</v>
      </c>
      <c r="B116" s="5">
        <v>62020144</v>
      </c>
      <c r="C116" s="4" t="s">
        <v>219</v>
      </c>
      <c r="D116" s="5">
        <v>2</v>
      </c>
      <c r="E116" s="5">
        <v>1</v>
      </c>
      <c r="F116" s="5">
        <v>3</v>
      </c>
      <c r="G116" s="5">
        <v>1</v>
      </c>
      <c r="H116" s="5">
        <v>3</v>
      </c>
      <c r="I116" s="5">
        <v>6</v>
      </c>
      <c r="J116" s="5">
        <v>9</v>
      </c>
      <c r="K116" s="5">
        <v>1</v>
      </c>
      <c r="L116" s="5">
        <v>4</v>
      </c>
      <c r="M116" s="5">
        <v>2</v>
      </c>
      <c r="N116" s="5">
        <v>6</v>
      </c>
      <c r="O116" s="5">
        <v>1</v>
      </c>
      <c r="P116" s="219">
        <v>9</v>
      </c>
      <c r="Q116" s="219">
        <v>9</v>
      </c>
      <c r="R116" s="219">
        <v>18</v>
      </c>
      <c r="S116" s="219">
        <v>3</v>
      </c>
      <c r="T116" s="219">
        <v>5</v>
      </c>
      <c r="U116" s="219">
        <v>5</v>
      </c>
      <c r="V116" s="219">
        <v>10</v>
      </c>
      <c r="W116" s="219">
        <v>1</v>
      </c>
      <c r="X116" s="219">
        <v>6</v>
      </c>
      <c r="Y116" s="219">
        <v>3</v>
      </c>
      <c r="Z116" s="219">
        <v>9</v>
      </c>
      <c r="AA116" s="219">
        <v>1</v>
      </c>
      <c r="AB116" s="219">
        <v>1</v>
      </c>
      <c r="AC116" s="219">
        <v>3</v>
      </c>
      <c r="AD116" s="219">
        <v>4</v>
      </c>
      <c r="AE116" s="219">
        <v>1</v>
      </c>
      <c r="AF116" s="219">
        <v>6</v>
      </c>
      <c r="AG116" s="219">
        <v>5</v>
      </c>
      <c r="AH116" s="219">
        <v>11</v>
      </c>
      <c r="AI116" s="219">
        <v>1</v>
      </c>
      <c r="AJ116" s="219">
        <v>5</v>
      </c>
      <c r="AK116" s="219">
        <v>4</v>
      </c>
      <c r="AL116" s="219">
        <v>9</v>
      </c>
      <c r="AM116" s="219">
        <v>1</v>
      </c>
      <c r="AN116" s="219">
        <v>5</v>
      </c>
      <c r="AO116" s="219">
        <v>6</v>
      </c>
      <c r="AP116" s="219">
        <v>11</v>
      </c>
      <c r="AQ116" s="219">
        <v>1</v>
      </c>
      <c r="AR116" s="219">
        <v>28</v>
      </c>
      <c r="AS116" s="219">
        <v>26</v>
      </c>
      <c r="AT116" s="219">
        <v>54</v>
      </c>
      <c r="AU116" s="219">
        <v>6</v>
      </c>
      <c r="AV116" s="219">
        <v>8</v>
      </c>
      <c r="AW116" s="219">
        <v>10</v>
      </c>
      <c r="AX116" s="219">
        <v>18</v>
      </c>
      <c r="AY116" s="219">
        <v>1</v>
      </c>
      <c r="AZ116" s="219">
        <v>3</v>
      </c>
      <c r="BA116" s="219">
        <v>1</v>
      </c>
      <c r="BB116" s="219">
        <v>4</v>
      </c>
      <c r="BC116" s="219">
        <v>1</v>
      </c>
      <c r="BD116" s="219">
        <v>4</v>
      </c>
      <c r="BE116" s="219">
        <v>7</v>
      </c>
      <c r="BF116" s="219">
        <v>11</v>
      </c>
      <c r="BG116" s="219">
        <v>1</v>
      </c>
      <c r="BH116" s="219">
        <v>15</v>
      </c>
      <c r="BI116" s="219">
        <v>18</v>
      </c>
      <c r="BJ116" s="219">
        <v>33</v>
      </c>
      <c r="BK116" s="219">
        <v>3</v>
      </c>
      <c r="BL116" s="8">
        <v>52</v>
      </c>
      <c r="BM116" s="8">
        <v>53</v>
      </c>
      <c r="BN116" s="8">
        <v>105</v>
      </c>
      <c r="BO116" s="8">
        <v>12</v>
      </c>
    </row>
    <row r="117" spans="1:67" x14ac:dyDescent="0.35">
      <c r="A117" s="5">
        <v>114</v>
      </c>
      <c r="B117" s="5">
        <v>62020170</v>
      </c>
      <c r="C117" s="4" t="s">
        <v>242</v>
      </c>
      <c r="D117" s="5">
        <v>0</v>
      </c>
      <c r="E117" s="5">
        <v>0</v>
      </c>
      <c r="F117" s="5">
        <v>0</v>
      </c>
      <c r="G117" s="5">
        <v>0</v>
      </c>
      <c r="H117" s="5">
        <v>5</v>
      </c>
      <c r="I117" s="5">
        <v>7</v>
      </c>
      <c r="J117" s="5">
        <v>12</v>
      </c>
      <c r="K117" s="5">
        <v>1</v>
      </c>
      <c r="L117" s="5">
        <v>6</v>
      </c>
      <c r="M117" s="5">
        <v>4</v>
      </c>
      <c r="N117" s="5">
        <v>10</v>
      </c>
      <c r="O117" s="5">
        <v>1</v>
      </c>
      <c r="P117" s="219">
        <v>11</v>
      </c>
      <c r="Q117" s="219">
        <v>11</v>
      </c>
      <c r="R117" s="219">
        <v>22</v>
      </c>
      <c r="S117" s="219">
        <v>2</v>
      </c>
      <c r="T117" s="219">
        <v>9</v>
      </c>
      <c r="U117" s="219">
        <v>5</v>
      </c>
      <c r="V117" s="219">
        <v>14</v>
      </c>
      <c r="W117" s="219">
        <v>1</v>
      </c>
      <c r="X117" s="219">
        <v>7</v>
      </c>
      <c r="Y117" s="219">
        <v>6</v>
      </c>
      <c r="Z117" s="219">
        <v>13</v>
      </c>
      <c r="AA117" s="219">
        <v>1</v>
      </c>
      <c r="AB117" s="219">
        <v>9</v>
      </c>
      <c r="AC117" s="219">
        <v>6</v>
      </c>
      <c r="AD117" s="219">
        <v>15</v>
      </c>
      <c r="AE117" s="219">
        <v>1</v>
      </c>
      <c r="AF117" s="219">
        <v>8</v>
      </c>
      <c r="AG117" s="219">
        <v>7</v>
      </c>
      <c r="AH117" s="219">
        <v>15</v>
      </c>
      <c r="AI117" s="219">
        <v>1</v>
      </c>
      <c r="AJ117" s="219">
        <v>7</v>
      </c>
      <c r="AK117" s="219">
        <v>6</v>
      </c>
      <c r="AL117" s="219">
        <v>13</v>
      </c>
      <c r="AM117" s="219">
        <v>1</v>
      </c>
      <c r="AN117" s="219">
        <v>9</v>
      </c>
      <c r="AO117" s="219">
        <v>4</v>
      </c>
      <c r="AP117" s="219">
        <v>13</v>
      </c>
      <c r="AQ117" s="219">
        <v>1</v>
      </c>
      <c r="AR117" s="219">
        <v>49</v>
      </c>
      <c r="AS117" s="219">
        <v>34</v>
      </c>
      <c r="AT117" s="219">
        <v>83</v>
      </c>
      <c r="AU117" s="219">
        <v>6</v>
      </c>
      <c r="AV117" s="219">
        <v>0</v>
      </c>
      <c r="AW117" s="219">
        <v>0</v>
      </c>
      <c r="AX117" s="219">
        <v>0</v>
      </c>
      <c r="AY117" s="219">
        <v>0</v>
      </c>
      <c r="AZ117" s="219">
        <v>0</v>
      </c>
      <c r="BA117" s="219">
        <v>0</v>
      </c>
      <c r="BB117" s="219">
        <v>0</v>
      </c>
      <c r="BC117" s="219">
        <v>0</v>
      </c>
      <c r="BD117" s="219">
        <v>0</v>
      </c>
      <c r="BE117" s="219">
        <v>0</v>
      </c>
      <c r="BF117" s="219">
        <v>0</v>
      </c>
      <c r="BG117" s="219">
        <v>0</v>
      </c>
      <c r="BH117" s="219">
        <v>0</v>
      </c>
      <c r="BI117" s="219">
        <v>0</v>
      </c>
      <c r="BJ117" s="219">
        <v>0</v>
      </c>
      <c r="BK117" s="219">
        <v>0</v>
      </c>
      <c r="BL117" s="8">
        <v>60</v>
      </c>
      <c r="BM117" s="8">
        <v>45</v>
      </c>
      <c r="BN117" s="8">
        <v>105</v>
      </c>
      <c r="BO117" s="8">
        <v>8</v>
      </c>
    </row>
    <row r="118" spans="1:67" x14ac:dyDescent="0.35">
      <c r="A118" s="5">
        <v>115</v>
      </c>
      <c r="B118" s="5">
        <v>62020143</v>
      </c>
      <c r="C118" s="4" t="s">
        <v>218</v>
      </c>
      <c r="D118" s="5">
        <v>0</v>
      </c>
      <c r="E118" s="5">
        <v>0</v>
      </c>
      <c r="F118" s="5">
        <v>0</v>
      </c>
      <c r="G118" s="5">
        <v>0</v>
      </c>
      <c r="H118" s="5">
        <v>6</v>
      </c>
      <c r="I118" s="5">
        <v>8</v>
      </c>
      <c r="J118" s="5">
        <v>14</v>
      </c>
      <c r="K118" s="5">
        <v>1</v>
      </c>
      <c r="L118" s="5">
        <v>3</v>
      </c>
      <c r="M118" s="5">
        <v>8</v>
      </c>
      <c r="N118" s="5">
        <v>11</v>
      </c>
      <c r="O118" s="5">
        <v>1</v>
      </c>
      <c r="P118" s="219">
        <v>9</v>
      </c>
      <c r="Q118" s="219">
        <v>16</v>
      </c>
      <c r="R118" s="219">
        <v>25</v>
      </c>
      <c r="S118" s="219">
        <v>2</v>
      </c>
      <c r="T118" s="219">
        <v>1</v>
      </c>
      <c r="U118" s="219">
        <v>7</v>
      </c>
      <c r="V118" s="219">
        <v>8</v>
      </c>
      <c r="W118" s="219">
        <v>1</v>
      </c>
      <c r="X118" s="219">
        <v>4</v>
      </c>
      <c r="Y118" s="219">
        <v>8</v>
      </c>
      <c r="Z118" s="219">
        <v>12</v>
      </c>
      <c r="AA118" s="219">
        <v>1</v>
      </c>
      <c r="AB118" s="219">
        <v>8</v>
      </c>
      <c r="AC118" s="219">
        <v>8</v>
      </c>
      <c r="AD118" s="219">
        <v>16</v>
      </c>
      <c r="AE118" s="219">
        <v>1</v>
      </c>
      <c r="AF118" s="219">
        <v>2</v>
      </c>
      <c r="AG118" s="219">
        <v>2</v>
      </c>
      <c r="AH118" s="219">
        <v>4</v>
      </c>
      <c r="AI118" s="219">
        <v>1</v>
      </c>
      <c r="AJ118" s="219">
        <v>9</v>
      </c>
      <c r="AK118" s="219">
        <v>9</v>
      </c>
      <c r="AL118" s="219">
        <v>18</v>
      </c>
      <c r="AM118" s="219">
        <v>1</v>
      </c>
      <c r="AN118" s="219">
        <v>14</v>
      </c>
      <c r="AO118" s="219">
        <v>9</v>
      </c>
      <c r="AP118" s="219">
        <v>23</v>
      </c>
      <c r="AQ118" s="219">
        <v>1</v>
      </c>
      <c r="AR118" s="219">
        <v>38</v>
      </c>
      <c r="AS118" s="219">
        <v>43</v>
      </c>
      <c r="AT118" s="219">
        <v>81</v>
      </c>
      <c r="AU118" s="219">
        <v>6</v>
      </c>
      <c r="AV118" s="219">
        <v>0</v>
      </c>
      <c r="AW118" s="219">
        <v>0</v>
      </c>
      <c r="AX118" s="219">
        <v>0</v>
      </c>
      <c r="AY118" s="219">
        <v>0</v>
      </c>
      <c r="AZ118" s="219">
        <v>0</v>
      </c>
      <c r="BA118" s="219">
        <v>0</v>
      </c>
      <c r="BB118" s="219">
        <v>0</v>
      </c>
      <c r="BC118" s="219">
        <v>0</v>
      </c>
      <c r="BD118" s="219">
        <v>0</v>
      </c>
      <c r="BE118" s="219">
        <v>0</v>
      </c>
      <c r="BF118" s="219">
        <v>0</v>
      </c>
      <c r="BG118" s="219">
        <v>0</v>
      </c>
      <c r="BH118" s="219">
        <v>0</v>
      </c>
      <c r="BI118" s="219">
        <v>0</v>
      </c>
      <c r="BJ118" s="219">
        <v>0</v>
      </c>
      <c r="BK118" s="219">
        <v>0</v>
      </c>
      <c r="BL118" s="8">
        <v>47</v>
      </c>
      <c r="BM118" s="8">
        <v>59</v>
      </c>
      <c r="BN118" s="8">
        <v>106</v>
      </c>
      <c r="BO118" s="8">
        <v>8</v>
      </c>
    </row>
    <row r="119" spans="1:67" x14ac:dyDescent="0.35">
      <c r="A119" s="5">
        <v>116</v>
      </c>
      <c r="B119" s="5">
        <v>62020029</v>
      </c>
      <c r="C119" s="4" t="s">
        <v>125</v>
      </c>
      <c r="D119" s="5">
        <v>0</v>
      </c>
      <c r="E119" s="5">
        <v>0</v>
      </c>
      <c r="F119" s="5">
        <v>0</v>
      </c>
      <c r="G119" s="5">
        <v>0</v>
      </c>
      <c r="H119" s="5">
        <v>5</v>
      </c>
      <c r="I119" s="5">
        <v>7</v>
      </c>
      <c r="J119" s="5">
        <v>12</v>
      </c>
      <c r="K119" s="5">
        <v>1</v>
      </c>
      <c r="L119" s="5">
        <v>14</v>
      </c>
      <c r="M119" s="5">
        <v>6</v>
      </c>
      <c r="N119" s="5">
        <v>20</v>
      </c>
      <c r="O119" s="5">
        <v>1</v>
      </c>
      <c r="P119" s="219">
        <v>19</v>
      </c>
      <c r="Q119" s="219">
        <v>13</v>
      </c>
      <c r="R119" s="219">
        <v>32</v>
      </c>
      <c r="S119" s="219">
        <v>2</v>
      </c>
      <c r="T119" s="219">
        <v>6</v>
      </c>
      <c r="U119" s="219">
        <v>6</v>
      </c>
      <c r="V119" s="219">
        <v>12</v>
      </c>
      <c r="W119" s="219">
        <v>1</v>
      </c>
      <c r="X119" s="219">
        <v>3</v>
      </c>
      <c r="Y119" s="219">
        <v>0</v>
      </c>
      <c r="Z119" s="219">
        <v>3</v>
      </c>
      <c r="AA119" s="219">
        <v>1</v>
      </c>
      <c r="AB119" s="219">
        <v>5</v>
      </c>
      <c r="AC119" s="219">
        <v>9</v>
      </c>
      <c r="AD119" s="219">
        <v>14</v>
      </c>
      <c r="AE119" s="219">
        <v>1</v>
      </c>
      <c r="AF119" s="219">
        <v>6</v>
      </c>
      <c r="AG119" s="219">
        <v>10</v>
      </c>
      <c r="AH119" s="219">
        <v>16</v>
      </c>
      <c r="AI119" s="219">
        <v>1</v>
      </c>
      <c r="AJ119" s="219">
        <v>4</v>
      </c>
      <c r="AK119" s="219">
        <v>13</v>
      </c>
      <c r="AL119" s="219">
        <v>17</v>
      </c>
      <c r="AM119" s="219">
        <v>1</v>
      </c>
      <c r="AN119" s="219">
        <v>8</v>
      </c>
      <c r="AO119" s="219">
        <v>5</v>
      </c>
      <c r="AP119" s="219">
        <v>13</v>
      </c>
      <c r="AQ119" s="219">
        <v>1</v>
      </c>
      <c r="AR119" s="219">
        <v>32</v>
      </c>
      <c r="AS119" s="219">
        <v>43</v>
      </c>
      <c r="AT119" s="219">
        <v>75</v>
      </c>
      <c r="AU119" s="219">
        <v>6</v>
      </c>
      <c r="AV119" s="219">
        <v>0</v>
      </c>
      <c r="AW119" s="219">
        <v>0</v>
      </c>
      <c r="AX119" s="219">
        <v>0</v>
      </c>
      <c r="AY119" s="219">
        <v>0</v>
      </c>
      <c r="AZ119" s="219">
        <v>0</v>
      </c>
      <c r="BA119" s="219">
        <v>0</v>
      </c>
      <c r="BB119" s="219">
        <v>0</v>
      </c>
      <c r="BC119" s="219">
        <v>0</v>
      </c>
      <c r="BD119" s="219">
        <v>0</v>
      </c>
      <c r="BE119" s="219">
        <v>0</v>
      </c>
      <c r="BF119" s="219">
        <v>0</v>
      </c>
      <c r="BG119" s="219">
        <v>0</v>
      </c>
      <c r="BH119" s="219">
        <v>0</v>
      </c>
      <c r="BI119" s="219">
        <v>0</v>
      </c>
      <c r="BJ119" s="219">
        <v>0</v>
      </c>
      <c r="BK119" s="219">
        <v>0</v>
      </c>
      <c r="BL119" s="8">
        <v>51</v>
      </c>
      <c r="BM119" s="8">
        <v>56</v>
      </c>
      <c r="BN119" s="8">
        <v>107</v>
      </c>
      <c r="BO119" s="8">
        <v>8</v>
      </c>
    </row>
    <row r="120" spans="1:67" x14ac:dyDescent="0.35">
      <c r="A120" s="5">
        <v>117</v>
      </c>
      <c r="B120" s="5">
        <v>62020108</v>
      </c>
      <c r="C120" s="4" t="s">
        <v>190</v>
      </c>
      <c r="D120" s="5">
        <v>0</v>
      </c>
      <c r="E120" s="5">
        <v>0</v>
      </c>
      <c r="F120" s="5">
        <v>0</v>
      </c>
      <c r="G120" s="5">
        <v>0</v>
      </c>
      <c r="H120" s="5">
        <v>4</v>
      </c>
      <c r="I120" s="5">
        <v>7</v>
      </c>
      <c r="J120" s="5">
        <v>11</v>
      </c>
      <c r="K120" s="5">
        <v>1</v>
      </c>
      <c r="L120" s="5">
        <v>3</v>
      </c>
      <c r="M120" s="5">
        <v>5</v>
      </c>
      <c r="N120" s="5">
        <v>8</v>
      </c>
      <c r="O120" s="5">
        <v>1</v>
      </c>
      <c r="P120" s="219">
        <v>7</v>
      </c>
      <c r="Q120" s="219">
        <v>12</v>
      </c>
      <c r="R120" s="219">
        <v>19</v>
      </c>
      <c r="S120" s="219">
        <v>2</v>
      </c>
      <c r="T120" s="219">
        <v>9</v>
      </c>
      <c r="U120" s="219">
        <v>3</v>
      </c>
      <c r="V120" s="219">
        <v>12</v>
      </c>
      <c r="W120" s="219">
        <v>1</v>
      </c>
      <c r="X120" s="219">
        <v>5</v>
      </c>
      <c r="Y120" s="219">
        <v>8</v>
      </c>
      <c r="Z120" s="219">
        <v>13</v>
      </c>
      <c r="AA120" s="219">
        <v>1</v>
      </c>
      <c r="AB120" s="219">
        <v>9</v>
      </c>
      <c r="AC120" s="219">
        <v>2</v>
      </c>
      <c r="AD120" s="219">
        <v>11</v>
      </c>
      <c r="AE120" s="219">
        <v>1</v>
      </c>
      <c r="AF120" s="219">
        <v>8</v>
      </c>
      <c r="AG120" s="219">
        <v>13</v>
      </c>
      <c r="AH120" s="219">
        <v>21</v>
      </c>
      <c r="AI120" s="219">
        <v>1</v>
      </c>
      <c r="AJ120" s="219">
        <v>6</v>
      </c>
      <c r="AK120" s="219">
        <v>11</v>
      </c>
      <c r="AL120" s="219">
        <v>17</v>
      </c>
      <c r="AM120" s="219">
        <v>1</v>
      </c>
      <c r="AN120" s="219">
        <v>7</v>
      </c>
      <c r="AO120" s="219">
        <v>7</v>
      </c>
      <c r="AP120" s="219">
        <v>14</v>
      </c>
      <c r="AQ120" s="219">
        <v>1</v>
      </c>
      <c r="AR120" s="219">
        <v>44</v>
      </c>
      <c r="AS120" s="219">
        <v>44</v>
      </c>
      <c r="AT120" s="219">
        <v>88</v>
      </c>
      <c r="AU120" s="219">
        <v>6</v>
      </c>
      <c r="AV120" s="219">
        <v>0</v>
      </c>
      <c r="AW120" s="219">
        <v>0</v>
      </c>
      <c r="AX120" s="219">
        <v>0</v>
      </c>
      <c r="AY120" s="219">
        <v>0</v>
      </c>
      <c r="AZ120" s="219">
        <v>0</v>
      </c>
      <c r="BA120" s="219">
        <v>0</v>
      </c>
      <c r="BB120" s="219">
        <v>0</v>
      </c>
      <c r="BC120" s="219">
        <v>0</v>
      </c>
      <c r="BD120" s="219">
        <v>0</v>
      </c>
      <c r="BE120" s="219">
        <v>0</v>
      </c>
      <c r="BF120" s="219">
        <v>0</v>
      </c>
      <c r="BG120" s="219">
        <v>0</v>
      </c>
      <c r="BH120" s="219">
        <v>0</v>
      </c>
      <c r="BI120" s="219">
        <v>0</v>
      </c>
      <c r="BJ120" s="219">
        <v>0</v>
      </c>
      <c r="BK120" s="219">
        <v>0</v>
      </c>
      <c r="BL120" s="8">
        <v>51</v>
      </c>
      <c r="BM120" s="8">
        <v>56</v>
      </c>
      <c r="BN120" s="8">
        <v>107</v>
      </c>
      <c r="BO120" s="8">
        <v>8</v>
      </c>
    </row>
    <row r="121" spans="1:67" x14ac:dyDescent="0.35">
      <c r="A121" s="5">
        <v>118</v>
      </c>
      <c r="B121" s="5">
        <v>62020011</v>
      </c>
      <c r="C121" s="4" t="s">
        <v>107</v>
      </c>
      <c r="D121" s="5">
        <v>0</v>
      </c>
      <c r="E121" s="5">
        <v>0</v>
      </c>
      <c r="F121" s="5">
        <v>0</v>
      </c>
      <c r="G121" s="5">
        <v>0</v>
      </c>
      <c r="H121" s="5">
        <v>2</v>
      </c>
      <c r="I121" s="5">
        <v>2</v>
      </c>
      <c r="J121" s="5">
        <v>4</v>
      </c>
      <c r="K121" s="5">
        <v>1</v>
      </c>
      <c r="L121" s="5">
        <v>4</v>
      </c>
      <c r="M121" s="5">
        <v>4</v>
      </c>
      <c r="N121" s="5">
        <v>8</v>
      </c>
      <c r="O121" s="5">
        <v>1</v>
      </c>
      <c r="P121" s="219">
        <v>6</v>
      </c>
      <c r="Q121" s="219">
        <v>6</v>
      </c>
      <c r="R121" s="219">
        <v>12</v>
      </c>
      <c r="S121" s="219">
        <v>2</v>
      </c>
      <c r="T121" s="219">
        <v>12</v>
      </c>
      <c r="U121" s="219">
        <v>2</v>
      </c>
      <c r="V121" s="219">
        <v>14</v>
      </c>
      <c r="W121" s="219">
        <v>1</v>
      </c>
      <c r="X121" s="219">
        <v>6</v>
      </c>
      <c r="Y121" s="219">
        <v>8</v>
      </c>
      <c r="Z121" s="219">
        <v>14</v>
      </c>
      <c r="AA121" s="219">
        <v>1</v>
      </c>
      <c r="AB121" s="219">
        <v>5</v>
      </c>
      <c r="AC121" s="219">
        <v>5</v>
      </c>
      <c r="AD121" s="219">
        <v>10</v>
      </c>
      <c r="AE121" s="219">
        <v>1</v>
      </c>
      <c r="AF121" s="219">
        <v>2</v>
      </c>
      <c r="AG121" s="219">
        <v>14</v>
      </c>
      <c r="AH121" s="219">
        <v>16</v>
      </c>
      <c r="AI121" s="219">
        <v>1</v>
      </c>
      <c r="AJ121" s="219">
        <v>8</v>
      </c>
      <c r="AK121" s="219">
        <v>14</v>
      </c>
      <c r="AL121" s="219">
        <v>22</v>
      </c>
      <c r="AM121" s="219">
        <v>1</v>
      </c>
      <c r="AN121" s="219">
        <v>15</v>
      </c>
      <c r="AO121" s="219">
        <v>6</v>
      </c>
      <c r="AP121" s="219">
        <v>21</v>
      </c>
      <c r="AQ121" s="219">
        <v>1</v>
      </c>
      <c r="AR121" s="219">
        <v>48</v>
      </c>
      <c r="AS121" s="219">
        <v>49</v>
      </c>
      <c r="AT121" s="219">
        <v>97</v>
      </c>
      <c r="AU121" s="219">
        <v>6</v>
      </c>
      <c r="AV121" s="219">
        <v>0</v>
      </c>
      <c r="AW121" s="219">
        <v>0</v>
      </c>
      <c r="AX121" s="219">
        <v>0</v>
      </c>
      <c r="AY121" s="219">
        <v>0</v>
      </c>
      <c r="AZ121" s="219">
        <v>0</v>
      </c>
      <c r="BA121" s="219">
        <v>0</v>
      </c>
      <c r="BB121" s="219">
        <v>0</v>
      </c>
      <c r="BC121" s="219">
        <v>0</v>
      </c>
      <c r="BD121" s="219">
        <v>0</v>
      </c>
      <c r="BE121" s="219">
        <v>0</v>
      </c>
      <c r="BF121" s="219">
        <v>0</v>
      </c>
      <c r="BG121" s="219">
        <v>0</v>
      </c>
      <c r="BH121" s="219">
        <v>0</v>
      </c>
      <c r="BI121" s="219">
        <v>0</v>
      </c>
      <c r="BJ121" s="219">
        <v>0</v>
      </c>
      <c r="BK121" s="219">
        <v>0</v>
      </c>
      <c r="BL121" s="8">
        <v>54</v>
      </c>
      <c r="BM121" s="8">
        <v>55</v>
      </c>
      <c r="BN121" s="8">
        <v>109</v>
      </c>
      <c r="BO121" s="8">
        <v>8</v>
      </c>
    </row>
    <row r="122" spans="1:67" x14ac:dyDescent="0.35">
      <c r="A122" s="5">
        <v>119</v>
      </c>
      <c r="B122" s="5">
        <v>62020002</v>
      </c>
      <c r="C122" s="4" t="s">
        <v>98</v>
      </c>
      <c r="D122" s="5">
        <v>0</v>
      </c>
      <c r="E122" s="5">
        <v>0</v>
      </c>
      <c r="F122" s="5">
        <v>0</v>
      </c>
      <c r="G122" s="5">
        <v>0</v>
      </c>
      <c r="H122" s="5">
        <v>8</v>
      </c>
      <c r="I122" s="5">
        <v>2</v>
      </c>
      <c r="J122" s="5">
        <v>10</v>
      </c>
      <c r="K122" s="5">
        <v>1</v>
      </c>
      <c r="L122" s="5">
        <v>10</v>
      </c>
      <c r="M122" s="5">
        <v>8</v>
      </c>
      <c r="N122" s="5">
        <v>18</v>
      </c>
      <c r="O122" s="5">
        <v>1</v>
      </c>
      <c r="P122" s="219">
        <v>18</v>
      </c>
      <c r="Q122" s="219">
        <v>10</v>
      </c>
      <c r="R122" s="219">
        <v>28</v>
      </c>
      <c r="S122" s="219">
        <v>2</v>
      </c>
      <c r="T122" s="219">
        <v>3</v>
      </c>
      <c r="U122" s="219">
        <v>7</v>
      </c>
      <c r="V122" s="219">
        <v>10</v>
      </c>
      <c r="W122" s="219">
        <v>1</v>
      </c>
      <c r="X122" s="219">
        <v>8</v>
      </c>
      <c r="Y122" s="219">
        <v>7</v>
      </c>
      <c r="Z122" s="219">
        <v>15</v>
      </c>
      <c r="AA122" s="219">
        <v>1</v>
      </c>
      <c r="AB122" s="219">
        <v>6</v>
      </c>
      <c r="AC122" s="219">
        <v>4</v>
      </c>
      <c r="AD122" s="219">
        <v>10</v>
      </c>
      <c r="AE122" s="219">
        <v>1</v>
      </c>
      <c r="AF122" s="219">
        <v>7</v>
      </c>
      <c r="AG122" s="219">
        <v>6</v>
      </c>
      <c r="AH122" s="219">
        <v>13</v>
      </c>
      <c r="AI122" s="219">
        <v>1</v>
      </c>
      <c r="AJ122" s="219">
        <v>10</v>
      </c>
      <c r="AK122" s="219">
        <v>7</v>
      </c>
      <c r="AL122" s="219">
        <v>17</v>
      </c>
      <c r="AM122" s="219">
        <v>1</v>
      </c>
      <c r="AN122" s="219">
        <v>8</v>
      </c>
      <c r="AO122" s="219">
        <v>10</v>
      </c>
      <c r="AP122" s="219">
        <v>18</v>
      </c>
      <c r="AQ122" s="219">
        <v>1</v>
      </c>
      <c r="AR122" s="219">
        <v>42</v>
      </c>
      <c r="AS122" s="219">
        <v>41</v>
      </c>
      <c r="AT122" s="219">
        <v>83</v>
      </c>
      <c r="AU122" s="219">
        <v>6</v>
      </c>
      <c r="AV122" s="219">
        <v>0</v>
      </c>
      <c r="AW122" s="219">
        <v>0</v>
      </c>
      <c r="AX122" s="219">
        <v>0</v>
      </c>
      <c r="AY122" s="21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19">
        <v>0</v>
      </c>
      <c r="BL122" s="8">
        <v>60</v>
      </c>
      <c r="BM122" s="8">
        <v>51</v>
      </c>
      <c r="BN122" s="8">
        <v>111</v>
      </c>
      <c r="BO122" s="8">
        <v>8</v>
      </c>
    </row>
    <row r="123" spans="1:67" x14ac:dyDescent="0.35">
      <c r="A123" s="5">
        <v>120</v>
      </c>
      <c r="B123" s="5">
        <v>62020163</v>
      </c>
      <c r="C123" s="4" t="s">
        <v>235</v>
      </c>
      <c r="D123" s="5">
        <v>0</v>
      </c>
      <c r="E123" s="5">
        <v>0</v>
      </c>
      <c r="F123" s="5">
        <v>0</v>
      </c>
      <c r="G123" s="5">
        <v>0</v>
      </c>
      <c r="H123" s="5">
        <v>3</v>
      </c>
      <c r="I123" s="5">
        <v>8</v>
      </c>
      <c r="J123" s="5">
        <v>11</v>
      </c>
      <c r="K123" s="5">
        <v>1</v>
      </c>
      <c r="L123" s="5">
        <v>4</v>
      </c>
      <c r="M123" s="5">
        <v>5</v>
      </c>
      <c r="N123" s="5">
        <v>9</v>
      </c>
      <c r="O123" s="5">
        <v>1</v>
      </c>
      <c r="P123" s="219">
        <v>7</v>
      </c>
      <c r="Q123" s="219">
        <v>13</v>
      </c>
      <c r="R123" s="219">
        <v>20</v>
      </c>
      <c r="S123" s="219">
        <v>2</v>
      </c>
      <c r="T123" s="219">
        <v>11</v>
      </c>
      <c r="U123" s="219">
        <v>7</v>
      </c>
      <c r="V123" s="219">
        <v>18</v>
      </c>
      <c r="W123" s="219">
        <v>1</v>
      </c>
      <c r="X123" s="219">
        <v>4</v>
      </c>
      <c r="Y123" s="219">
        <v>5</v>
      </c>
      <c r="Z123" s="219">
        <v>9</v>
      </c>
      <c r="AA123" s="219">
        <v>1</v>
      </c>
      <c r="AB123" s="219">
        <v>10</v>
      </c>
      <c r="AC123" s="219">
        <v>6</v>
      </c>
      <c r="AD123" s="219">
        <v>16</v>
      </c>
      <c r="AE123" s="219">
        <v>1</v>
      </c>
      <c r="AF123" s="219">
        <v>5</v>
      </c>
      <c r="AG123" s="219">
        <v>9</v>
      </c>
      <c r="AH123" s="219">
        <v>14</v>
      </c>
      <c r="AI123" s="219">
        <v>1</v>
      </c>
      <c r="AJ123" s="219">
        <v>7</v>
      </c>
      <c r="AK123" s="219">
        <v>12</v>
      </c>
      <c r="AL123" s="219">
        <v>19</v>
      </c>
      <c r="AM123" s="219">
        <v>1</v>
      </c>
      <c r="AN123" s="219">
        <v>12</v>
      </c>
      <c r="AO123" s="219">
        <v>3</v>
      </c>
      <c r="AP123" s="219">
        <v>15</v>
      </c>
      <c r="AQ123" s="219">
        <v>1</v>
      </c>
      <c r="AR123" s="219">
        <v>49</v>
      </c>
      <c r="AS123" s="219">
        <v>42</v>
      </c>
      <c r="AT123" s="219">
        <v>91</v>
      </c>
      <c r="AU123" s="219">
        <v>6</v>
      </c>
      <c r="AV123" s="219">
        <v>0</v>
      </c>
      <c r="AW123" s="219">
        <v>0</v>
      </c>
      <c r="AX123" s="219">
        <v>0</v>
      </c>
      <c r="AY123" s="219">
        <v>0</v>
      </c>
      <c r="AZ123" s="219">
        <v>0</v>
      </c>
      <c r="BA123" s="219">
        <v>0</v>
      </c>
      <c r="BB123" s="219">
        <v>0</v>
      </c>
      <c r="BC123" s="219">
        <v>0</v>
      </c>
      <c r="BD123" s="219">
        <v>0</v>
      </c>
      <c r="BE123" s="219">
        <v>0</v>
      </c>
      <c r="BF123" s="219">
        <v>0</v>
      </c>
      <c r="BG123" s="219">
        <v>0</v>
      </c>
      <c r="BH123" s="219">
        <v>0</v>
      </c>
      <c r="BI123" s="219">
        <v>0</v>
      </c>
      <c r="BJ123" s="219">
        <v>0</v>
      </c>
      <c r="BK123" s="219">
        <v>0</v>
      </c>
      <c r="BL123" s="8">
        <v>56</v>
      </c>
      <c r="BM123" s="8">
        <v>55</v>
      </c>
      <c r="BN123" s="8">
        <v>111</v>
      </c>
      <c r="BO123" s="8">
        <v>8</v>
      </c>
    </row>
    <row r="124" spans="1:67" x14ac:dyDescent="0.35">
      <c r="A124" s="5">
        <v>121</v>
      </c>
      <c r="B124" s="5">
        <v>62020185</v>
      </c>
      <c r="C124" s="4" t="s">
        <v>255</v>
      </c>
      <c r="D124" s="5">
        <v>0</v>
      </c>
      <c r="E124" s="5">
        <v>0</v>
      </c>
      <c r="F124" s="5">
        <v>0</v>
      </c>
      <c r="G124" s="5">
        <v>0</v>
      </c>
      <c r="H124" s="5">
        <v>4</v>
      </c>
      <c r="I124" s="5">
        <v>5</v>
      </c>
      <c r="J124" s="5">
        <v>9</v>
      </c>
      <c r="K124" s="5">
        <v>1</v>
      </c>
      <c r="L124" s="5">
        <v>6</v>
      </c>
      <c r="M124" s="5">
        <v>2</v>
      </c>
      <c r="N124" s="5">
        <v>8</v>
      </c>
      <c r="O124" s="5">
        <v>1</v>
      </c>
      <c r="P124" s="219">
        <v>10</v>
      </c>
      <c r="Q124" s="219">
        <v>7</v>
      </c>
      <c r="R124" s="219">
        <v>17</v>
      </c>
      <c r="S124" s="219">
        <v>2</v>
      </c>
      <c r="T124" s="219">
        <v>6</v>
      </c>
      <c r="U124" s="219">
        <v>6</v>
      </c>
      <c r="V124" s="219">
        <v>12</v>
      </c>
      <c r="W124" s="219">
        <v>1</v>
      </c>
      <c r="X124" s="219">
        <v>3</v>
      </c>
      <c r="Y124" s="219">
        <v>4</v>
      </c>
      <c r="Z124" s="219">
        <v>7</v>
      </c>
      <c r="AA124" s="219">
        <v>1</v>
      </c>
      <c r="AB124" s="219">
        <v>5</v>
      </c>
      <c r="AC124" s="219">
        <v>1</v>
      </c>
      <c r="AD124" s="219">
        <v>6</v>
      </c>
      <c r="AE124" s="219">
        <v>1</v>
      </c>
      <c r="AF124" s="219">
        <v>5</v>
      </c>
      <c r="AG124" s="219">
        <v>10</v>
      </c>
      <c r="AH124" s="219">
        <v>15</v>
      </c>
      <c r="AI124" s="219">
        <v>1</v>
      </c>
      <c r="AJ124" s="219">
        <v>13</v>
      </c>
      <c r="AK124" s="219">
        <v>7</v>
      </c>
      <c r="AL124" s="219">
        <v>20</v>
      </c>
      <c r="AM124" s="219">
        <v>1</v>
      </c>
      <c r="AN124" s="219">
        <v>7</v>
      </c>
      <c r="AO124" s="219">
        <v>9</v>
      </c>
      <c r="AP124" s="219">
        <v>16</v>
      </c>
      <c r="AQ124" s="219">
        <v>1</v>
      </c>
      <c r="AR124" s="219">
        <v>39</v>
      </c>
      <c r="AS124" s="219">
        <v>37</v>
      </c>
      <c r="AT124" s="219">
        <v>76</v>
      </c>
      <c r="AU124" s="219">
        <v>6</v>
      </c>
      <c r="AV124" s="219">
        <v>2</v>
      </c>
      <c r="AW124" s="219">
        <v>3</v>
      </c>
      <c r="AX124" s="219">
        <v>5</v>
      </c>
      <c r="AY124" s="219">
        <v>1</v>
      </c>
      <c r="AZ124" s="219">
        <v>4</v>
      </c>
      <c r="BA124" s="219">
        <v>4</v>
      </c>
      <c r="BB124" s="219">
        <v>8</v>
      </c>
      <c r="BC124" s="219">
        <v>1</v>
      </c>
      <c r="BD124" s="219">
        <v>4</v>
      </c>
      <c r="BE124" s="219">
        <v>4</v>
      </c>
      <c r="BF124" s="219">
        <v>8</v>
      </c>
      <c r="BG124" s="219">
        <v>1</v>
      </c>
      <c r="BH124" s="219">
        <v>10</v>
      </c>
      <c r="BI124" s="219">
        <v>11</v>
      </c>
      <c r="BJ124" s="219">
        <v>21</v>
      </c>
      <c r="BK124" s="219">
        <v>3</v>
      </c>
      <c r="BL124" s="8">
        <v>59</v>
      </c>
      <c r="BM124" s="8">
        <v>55</v>
      </c>
      <c r="BN124" s="8">
        <v>114</v>
      </c>
      <c r="BO124" s="8">
        <v>11</v>
      </c>
    </row>
    <row r="125" spans="1:67" x14ac:dyDescent="0.35">
      <c r="A125" s="5">
        <v>122</v>
      </c>
      <c r="B125" s="5">
        <v>62020057</v>
      </c>
      <c r="C125" s="4" t="s">
        <v>148</v>
      </c>
      <c r="D125" s="5">
        <v>2</v>
      </c>
      <c r="E125" s="5">
        <v>5</v>
      </c>
      <c r="F125" s="5">
        <v>7</v>
      </c>
      <c r="G125" s="5">
        <v>1</v>
      </c>
      <c r="H125" s="5">
        <v>4</v>
      </c>
      <c r="I125" s="5">
        <v>3</v>
      </c>
      <c r="J125" s="5">
        <v>7</v>
      </c>
      <c r="K125" s="5">
        <v>1</v>
      </c>
      <c r="L125" s="5">
        <v>3</v>
      </c>
      <c r="M125" s="5">
        <v>4</v>
      </c>
      <c r="N125" s="5">
        <v>7</v>
      </c>
      <c r="O125" s="5">
        <v>1</v>
      </c>
      <c r="P125" s="219">
        <v>9</v>
      </c>
      <c r="Q125" s="219">
        <v>12</v>
      </c>
      <c r="R125" s="219">
        <v>21</v>
      </c>
      <c r="S125" s="219">
        <v>3</v>
      </c>
      <c r="T125" s="219">
        <v>7</v>
      </c>
      <c r="U125" s="219">
        <v>6</v>
      </c>
      <c r="V125" s="219">
        <v>13</v>
      </c>
      <c r="W125" s="219">
        <v>1</v>
      </c>
      <c r="X125" s="219">
        <v>9</v>
      </c>
      <c r="Y125" s="219">
        <v>4</v>
      </c>
      <c r="Z125" s="219">
        <v>13</v>
      </c>
      <c r="AA125" s="219">
        <v>1</v>
      </c>
      <c r="AB125" s="219">
        <v>5</v>
      </c>
      <c r="AC125" s="219">
        <v>8</v>
      </c>
      <c r="AD125" s="219">
        <v>13</v>
      </c>
      <c r="AE125" s="219">
        <v>1</v>
      </c>
      <c r="AF125" s="219">
        <v>10</v>
      </c>
      <c r="AG125" s="219">
        <v>6</v>
      </c>
      <c r="AH125" s="219">
        <v>16</v>
      </c>
      <c r="AI125" s="219">
        <v>1</v>
      </c>
      <c r="AJ125" s="219">
        <v>10</v>
      </c>
      <c r="AK125" s="219">
        <v>11</v>
      </c>
      <c r="AL125" s="219">
        <v>21</v>
      </c>
      <c r="AM125" s="219">
        <v>1</v>
      </c>
      <c r="AN125" s="219">
        <v>11</v>
      </c>
      <c r="AO125" s="219">
        <v>7</v>
      </c>
      <c r="AP125" s="219">
        <v>18</v>
      </c>
      <c r="AQ125" s="219">
        <v>1</v>
      </c>
      <c r="AR125" s="219">
        <v>52</v>
      </c>
      <c r="AS125" s="219">
        <v>42</v>
      </c>
      <c r="AT125" s="219">
        <v>94</v>
      </c>
      <c r="AU125" s="219">
        <v>6</v>
      </c>
      <c r="AV125" s="219">
        <v>0</v>
      </c>
      <c r="AW125" s="21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219">
        <v>0</v>
      </c>
      <c r="BK125" s="219">
        <v>0</v>
      </c>
      <c r="BL125" s="8">
        <v>61</v>
      </c>
      <c r="BM125" s="8">
        <v>54</v>
      </c>
      <c r="BN125" s="8">
        <v>115</v>
      </c>
      <c r="BO125" s="8">
        <v>9</v>
      </c>
    </row>
    <row r="126" spans="1:67" x14ac:dyDescent="0.35">
      <c r="A126" s="5">
        <v>123</v>
      </c>
      <c r="B126" s="5">
        <v>62020026</v>
      </c>
      <c r="C126" s="4" t="s">
        <v>122</v>
      </c>
      <c r="D126" s="5">
        <v>0</v>
      </c>
      <c r="E126" s="5">
        <v>0</v>
      </c>
      <c r="F126" s="5">
        <v>0</v>
      </c>
      <c r="G126" s="5">
        <v>0</v>
      </c>
      <c r="H126" s="5">
        <v>5</v>
      </c>
      <c r="I126" s="5">
        <v>7</v>
      </c>
      <c r="J126" s="5">
        <v>12</v>
      </c>
      <c r="K126" s="5">
        <v>1</v>
      </c>
      <c r="L126" s="5">
        <v>7</v>
      </c>
      <c r="M126" s="5">
        <v>12</v>
      </c>
      <c r="N126" s="5">
        <v>19</v>
      </c>
      <c r="O126" s="5">
        <v>1</v>
      </c>
      <c r="P126" s="219">
        <v>12</v>
      </c>
      <c r="Q126" s="219">
        <v>19</v>
      </c>
      <c r="R126" s="219">
        <v>31</v>
      </c>
      <c r="S126" s="219">
        <v>2</v>
      </c>
      <c r="T126" s="219">
        <v>4</v>
      </c>
      <c r="U126" s="219">
        <v>6</v>
      </c>
      <c r="V126" s="219">
        <v>10</v>
      </c>
      <c r="W126" s="219">
        <v>1</v>
      </c>
      <c r="X126" s="219">
        <v>6</v>
      </c>
      <c r="Y126" s="219">
        <v>7</v>
      </c>
      <c r="Z126" s="219">
        <v>13</v>
      </c>
      <c r="AA126" s="219">
        <v>1</v>
      </c>
      <c r="AB126" s="219">
        <v>7</v>
      </c>
      <c r="AC126" s="219">
        <v>10</v>
      </c>
      <c r="AD126" s="219">
        <v>17</v>
      </c>
      <c r="AE126" s="219">
        <v>1</v>
      </c>
      <c r="AF126" s="219">
        <v>7</v>
      </c>
      <c r="AG126" s="219">
        <v>8</v>
      </c>
      <c r="AH126" s="219">
        <v>15</v>
      </c>
      <c r="AI126" s="219">
        <v>1</v>
      </c>
      <c r="AJ126" s="219">
        <v>7</v>
      </c>
      <c r="AK126" s="219">
        <v>6</v>
      </c>
      <c r="AL126" s="219">
        <v>13</v>
      </c>
      <c r="AM126" s="219">
        <v>1</v>
      </c>
      <c r="AN126" s="219">
        <v>8</v>
      </c>
      <c r="AO126" s="219">
        <v>9</v>
      </c>
      <c r="AP126" s="219">
        <v>17</v>
      </c>
      <c r="AQ126" s="219">
        <v>1</v>
      </c>
      <c r="AR126" s="219">
        <v>39</v>
      </c>
      <c r="AS126" s="219">
        <v>46</v>
      </c>
      <c r="AT126" s="219">
        <v>85</v>
      </c>
      <c r="AU126" s="219">
        <v>6</v>
      </c>
      <c r="AV126" s="219">
        <v>0</v>
      </c>
      <c r="AW126" s="219">
        <v>0</v>
      </c>
      <c r="AX126" s="219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19">
        <v>0</v>
      </c>
      <c r="BL126" s="8">
        <v>51</v>
      </c>
      <c r="BM126" s="8">
        <v>65</v>
      </c>
      <c r="BN126" s="8">
        <v>116</v>
      </c>
      <c r="BO126" s="8">
        <v>8</v>
      </c>
    </row>
    <row r="127" spans="1:67" x14ac:dyDescent="0.35">
      <c r="A127" s="5">
        <v>124</v>
      </c>
      <c r="B127" s="5">
        <v>62020122</v>
      </c>
      <c r="C127" s="4" t="s">
        <v>203</v>
      </c>
      <c r="D127" s="5">
        <v>0</v>
      </c>
      <c r="E127" s="5">
        <v>0</v>
      </c>
      <c r="F127" s="5">
        <v>0</v>
      </c>
      <c r="G127" s="5">
        <v>0</v>
      </c>
      <c r="H127" s="5">
        <v>3</v>
      </c>
      <c r="I127" s="5">
        <v>6</v>
      </c>
      <c r="J127" s="5">
        <v>9</v>
      </c>
      <c r="K127" s="5">
        <v>1</v>
      </c>
      <c r="L127" s="5">
        <v>8</v>
      </c>
      <c r="M127" s="5">
        <v>8</v>
      </c>
      <c r="N127" s="5">
        <v>16</v>
      </c>
      <c r="O127" s="5">
        <v>1</v>
      </c>
      <c r="P127" s="219">
        <v>11</v>
      </c>
      <c r="Q127" s="219">
        <v>14</v>
      </c>
      <c r="R127" s="219">
        <v>25</v>
      </c>
      <c r="S127" s="219">
        <v>2</v>
      </c>
      <c r="T127" s="219">
        <v>3</v>
      </c>
      <c r="U127" s="219">
        <v>4</v>
      </c>
      <c r="V127" s="219">
        <v>7</v>
      </c>
      <c r="W127" s="219">
        <v>1</v>
      </c>
      <c r="X127" s="219">
        <v>9</v>
      </c>
      <c r="Y127" s="219">
        <v>6</v>
      </c>
      <c r="Z127" s="219">
        <v>15</v>
      </c>
      <c r="AA127" s="219">
        <v>1</v>
      </c>
      <c r="AB127" s="219">
        <v>10</v>
      </c>
      <c r="AC127" s="219">
        <v>6</v>
      </c>
      <c r="AD127" s="219">
        <v>16</v>
      </c>
      <c r="AE127" s="219">
        <v>1</v>
      </c>
      <c r="AF127" s="219">
        <v>8</v>
      </c>
      <c r="AG127" s="219">
        <v>11</v>
      </c>
      <c r="AH127" s="219">
        <v>19</v>
      </c>
      <c r="AI127" s="219">
        <v>1</v>
      </c>
      <c r="AJ127" s="219">
        <v>8</v>
      </c>
      <c r="AK127" s="219">
        <v>9</v>
      </c>
      <c r="AL127" s="219">
        <v>17</v>
      </c>
      <c r="AM127" s="219">
        <v>1</v>
      </c>
      <c r="AN127" s="219">
        <v>12</v>
      </c>
      <c r="AO127" s="219">
        <v>5</v>
      </c>
      <c r="AP127" s="219">
        <v>17</v>
      </c>
      <c r="AQ127" s="219">
        <v>1</v>
      </c>
      <c r="AR127" s="219">
        <v>50</v>
      </c>
      <c r="AS127" s="219">
        <v>41</v>
      </c>
      <c r="AT127" s="219">
        <v>91</v>
      </c>
      <c r="AU127" s="219">
        <v>6</v>
      </c>
      <c r="AV127" s="219">
        <v>0</v>
      </c>
      <c r="AW127" s="219">
        <v>0</v>
      </c>
      <c r="AX127" s="219">
        <v>0</v>
      </c>
      <c r="AY127" s="219">
        <v>0</v>
      </c>
      <c r="AZ127" s="219">
        <v>0</v>
      </c>
      <c r="BA127" s="219">
        <v>0</v>
      </c>
      <c r="BB127" s="219">
        <v>0</v>
      </c>
      <c r="BC127" s="219">
        <v>0</v>
      </c>
      <c r="BD127" s="219">
        <v>0</v>
      </c>
      <c r="BE127" s="219">
        <v>0</v>
      </c>
      <c r="BF127" s="219">
        <v>0</v>
      </c>
      <c r="BG127" s="219">
        <v>0</v>
      </c>
      <c r="BH127" s="219">
        <v>0</v>
      </c>
      <c r="BI127" s="219">
        <v>0</v>
      </c>
      <c r="BJ127" s="219">
        <v>0</v>
      </c>
      <c r="BK127" s="219">
        <v>0</v>
      </c>
      <c r="BL127" s="8">
        <v>61</v>
      </c>
      <c r="BM127" s="8">
        <v>55</v>
      </c>
      <c r="BN127" s="8">
        <v>116</v>
      </c>
      <c r="BO127" s="8">
        <v>8</v>
      </c>
    </row>
    <row r="128" spans="1:67" x14ac:dyDescent="0.35">
      <c r="A128" s="5">
        <v>125</v>
      </c>
      <c r="B128" s="5">
        <v>62020079</v>
      </c>
      <c r="C128" s="4" t="s">
        <v>168</v>
      </c>
      <c r="D128" s="5">
        <v>3</v>
      </c>
      <c r="E128" s="5">
        <v>5</v>
      </c>
      <c r="F128" s="5">
        <v>8</v>
      </c>
      <c r="G128" s="5">
        <v>1</v>
      </c>
      <c r="H128" s="5">
        <v>5</v>
      </c>
      <c r="I128" s="5">
        <v>3</v>
      </c>
      <c r="J128" s="5">
        <v>8</v>
      </c>
      <c r="K128" s="5">
        <v>1</v>
      </c>
      <c r="L128" s="5">
        <v>9</v>
      </c>
      <c r="M128" s="5">
        <v>12</v>
      </c>
      <c r="N128" s="5">
        <v>21</v>
      </c>
      <c r="O128" s="5">
        <v>1</v>
      </c>
      <c r="P128" s="219">
        <v>17</v>
      </c>
      <c r="Q128" s="219">
        <v>20</v>
      </c>
      <c r="R128" s="219">
        <v>37</v>
      </c>
      <c r="S128" s="219">
        <v>3</v>
      </c>
      <c r="T128" s="219">
        <v>7</v>
      </c>
      <c r="U128" s="219">
        <v>4</v>
      </c>
      <c r="V128" s="219">
        <v>11</v>
      </c>
      <c r="W128" s="219">
        <v>1</v>
      </c>
      <c r="X128" s="219">
        <v>13</v>
      </c>
      <c r="Y128" s="219">
        <v>6</v>
      </c>
      <c r="Z128" s="219">
        <v>19</v>
      </c>
      <c r="AA128" s="219">
        <v>1</v>
      </c>
      <c r="AB128" s="219">
        <v>3</v>
      </c>
      <c r="AC128" s="219">
        <v>4</v>
      </c>
      <c r="AD128" s="219">
        <v>7</v>
      </c>
      <c r="AE128" s="219">
        <v>1</v>
      </c>
      <c r="AF128" s="219">
        <v>6</v>
      </c>
      <c r="AG128" s="219">
        <v>9</v>
      </c>
      <c r="AH128" s="219">
        <v>15</v>
      </c>
      <c r="AI128" s="219">
        <v>1</v>
      </c>
      <c r="AJ128" s="219">
        <v>7</v>
      </c>
      <c r="AK128" s="219">
        <v>8</v>
      </c>
      <c r="AL128" s="219">
        <v>15</v>
      </c>
      <c r="AM128" s="219">
        <v>1</v>
      </c>
      <c r="AN128" s="219">
        <v>7</v>
      </c>
      <c r="AO128" s="219">
        <v>8</v>
      </c>
      <c r="AP128" s="219">
        <v>15</v>
      </c>
      <c r="AQ128" s="219">
        <v>1</v>
      </c>
      <c r="AR128" s="219">
        <v>43</v>
      </c>
      <c r="AS128" s="219">
        <v>39</v>
      </c>
      <c r="AT128" s="219">
        <v>82</v>
      </c>
      <c r="AU128" s="219">
        <v>6</v>
      </c>
      <c r="AV128" s="219">
        <v>0</v>
      </c>
      <c r="AW128" s="219">
        <v>0</v>
      </c>
      <c r="AX128" s="219">
        <v>0</v>
      </c>
      <c r="AY128" s="219">
        <v>0</v>
      </c>
      <c r="AZ128" s="219">
        <v>0</v>
      </c>
      <c r="BA128" s="219">
        <v>0</v>
      </c>
      <c r="BB128" s="219">
        <v>0</v>
      </c>
      <c r="BC128" s="219">
        <v>0</v>
      </c>
      <c r="BD128" s="219">
        <v>0</v>
      </c>
      <c r="BE128" s="219">
        <v>0</v>
      </c>
      <c r="BF128" s="219">
        <v>0</v>
      </c>
      <c r="BG128" s="219">
        <v>0</v>
      </c>
      <c r="BH128" s="219">
        <v>0</v>
      </c>
      <c r="BI128" s="219">
        <v>0</v>
      </c>
      <c r="BJ128" s="219">
        <v>0</v>
      </c>
      <c r="BK128" s="219">
        <v>0</v>
      </c>
      <c r="BL128" s="8">
        <v>60</v>
      </c>
      <c r="BM128" s="8">
        <v>59</v>
      </c>
      <c r="BN128" s="8">
        <v>119</v>
      </c>
      <c r="BO128" s="8">
        <v>9</v>
      </c>
    </row>
    <row r="129" spans="1:67" x14ac:dyDescent="0.35">
      <c r="A129" s="5">
        <v>126</v>
      </c>
      <c r="B129" s="5">
        <v>62020145</v>
      </c>
      <c r="C129" s="4" t="s">
        <v>220</v>
      </c>
      <c r="D129" s="5">
        <v>0</v>
      </c>
      <c r="E129" s="5">
        <v>0</v>
      </c>
      <c r="F129" s="5">
        <v>0</v>
      </c>
      <c r="G129" s="5">
        <v>0</v>
      </c>
      <c r="H129" s="5">
        <v>9</v>
      </c>
      <c r="I129" s="5">
        <v>4</v>
      </c>
      <c r="J129" s="5">
        <v>13</v>
      </c>
      <c r="K129" s="5">
        <v>1</v>
      </c>
      <c r="L129" s="5">
        <v>7</v>
      </c>
      <c r="M129" s="5">
        <v>6</v>
      </c>
      <c r="N129" s="5">
        <v>13</v>
      </c>
      <c r="O129" s="5">
        <v>1</v>
      </c>
      <c r="P129" s="219">
        <v>16</v>
      </c>
      <c r="Q129" s="219">
        <v>10</v>
      </c>
      <c r="R129" s="219">
        <v>26</v>
      </c>
      <c r="S129" s="219">
        <v>2</v>
      </c>
      <c r="T129" s="219">
        <v>9</v>
      </c>
      <c r="U129" s="219">
        <v>3</v>
      </c>
      <c r="V129" s="219">
        <v>12</v>
      </c>
      <c r="W129" s="219">
        <v>1</v>
      </c>
      <c r="X129" s="219">
        <v>7</v>
      </c>
      <c r="Y129" s="219">
        <v>3</v>
      </c>
      <c r="Z129" s="219">
        <v>10</v>
      </c>
      <c r="AA129" s="219">
        <v>1</v>
      </c>
      <c r="AB129" s="219">
        <v>7</v>
      </c>
      <c r="AC129" s="219">
        <v>4</v>
      </c>
      <c r="AD129" s="219">
        <v>11</v>
      </c>
      <c r="AE129" s="219">
        <v>1</v>
      </c>
      <c r="AF129" s="219">
        <v>8</v>
      </c>
      <c r="AG129" s="219">
        <v>4</v>
      </c>
      <c r="AH129" s="219">
        <v>12</v>
      </c>
      <c r="AI129" s="219">
        <v>1</v>
      </c>
      <c r="AJ129" s="219">
        <v>6</v>
      </c>
      <c r="AK129" s="219">
        <v>9</v>
      </c>
      <c r="AL129" s="219">
        <v>15</v>
      </c>
      <c r="AM129" s="219">
        <v>1</v>
      </c>
      <c r="AN129" s="219">
        <v>2</v>
      </c>
      <c r="AO129" s="219">
        <v>5</v>
      </c>
      <c r="AP129" s="219">
        <v>7</v>
      </c>
      <c r="AQ129" s="219">
        <v>1</v>
      </c>
      <c r="AR129" s="219">
        <v>39</v>
      </c>
      <c r="AS129" s="219">
        <v>28</v>
      </c>
      <c r="AT129" s="219">
        <v>67</v>
      </c>
      <c r="AU129" s="219">
        <v>6</v>
      </c>
      <c r="AV129" s="219">
        <v>4</v>
      </c>
      <c r="AW129" s="219">
        <v>7</v>
      </c>
      <c r="AX129" s="219">
        <v>11</v>
      </c>
      <c r="AY129" s="219">
        <v>1</v>
      </c>
      <c r="AZ129" s="219">
        <v>4</v>
      </c>
      <c r="BA129" s="219">
        <v>3</v>
      </c>
      <c r="BB129" s="219">
        <v>7</v>
      </c>
      <c r="BC129" s="219">
        <v>1</v>
      </c>
      <c r="BD129" s="219">
        <v>3</v>
      </c>
      <c r="BE129" s="219">
        <v>5</v>
      </c>
      <c r="BF129" s="219">
        <v>8</v>
      </c>
      <c r="BG129" s="219">
        <v>1</v>
      </c>
      <c r="BH129" s="219">
        <v>11</v>
      </c>
      <c r="BI129" s="219">
        <v>15</v>
      </c>
      <c r="BJ129" s="219">
        <v>26</v>
      </c>
      <c r="BK129" s="219">
        <v>3</v>
      </c>
      <c r="BL129" s="8">
        <v>66</v>
      </c>
      <c r="BM129" s="8">
        <v>53</v>
      </c>
      <c r="BN129" s="8">
        <v>119</v>
      </c>
      <c r="BO129" s="8">
        <v>11</v>
      </c>
    </row>
    <row r="130" spans="1:67" x14ac:dyDescent="0.35">
      <c r="A130" s="5">
        <v>127</v>
      </c>
      <c r="B130" s="5">
        <v>62020126</v>
      </c>
      <c r="C130" s="4" t="s">
        <v>205</v>
      </c>
      <c r="D130" s="5">
        <v>0</v>
      </c>
      <c r="E130" s="5">
        <v>0</v>
      </c>
      <c r="F130" s="5">
        <v>0</v>
      </c>
      <c r="G130" s="5">
        <v>0</v>
      </c>
      <c r="H130" s="5">
        <v>3</v>
      </c>
      <c r="I130" s="5">
        <v>3</v>
      </c>
      <c r="J130" s="5">
        <v>6</v>
      </c>
      <c r="K130" s="5">
        <v>1</v>
      </c>
      <c r="L130" s="5">
        <v>4</v>
      </c>
      <c r="M130" s="5">
        <v>2</v>
      </c>
      <c r="N130" s="5">
        <v>6</v>
      </c>
      <c r="O130" s="5">
        <v>1</v>
      </c>
      <c r="P130" s="219">
        <v>7</v>
      </c>
      <c r="Q130" s="219">
        <v>5</v>
      </c>
      <c r="R130" s="219">
        <v>12</v>
      </c>
      <c r="S130" s="219">
        <v>2</v>
      </c>
      <c r="T130" s="219">
        <v>4</v>
      </c>
      <c r="U130" s="219">
        <v>2</v>
      </c>
      <c r="V130" s="219">
        <v>6</v>
      </c>
      <c r="W130" s="219">
        <v>1</v>
      </c>
      <c r="X130" s="219">
        <v>3</v>
      </c>
      <c r="Y130" s="219">
        <v>3</v>
      </c>
      <c r="Z130" s="219">
        <v>6</v>
      </c>
      <c r="AA130" s="219">
        <v>1</v>
      </c>
      <c r="AB130" s="219">
        <v>1</v>
      </c>
      <c r="AC130" s="219">
        <v>6</v>
      </c>
      <c r="AD130" s="219">
        <v>7</v>
      </c>
      <c r="AE130" s="219">
        <v>1</v>
      </c>
      <c r="AF130" s="219">
        <v>4</v>
      </c>
      <c r="AG130" s="219">
        <v>7</v>
      </c>
      <c r="AH130" s="219">
        <v>11</v>
      </c>
      <c r="AI130" s="219">
        <v>1</v>
      </c>
      <c r="AJ130" s="219">
        <v>4</v>
      </c>
      <c r="AK130" s="219">
        <v>8</v>
      </c>
      <c r="AL130" s="219">
        <v>12</v>
      </c>
      <c r="AM130" s="219">
        <v>1</v>
      </c>
      <c r="AN130" s="219">
        <v>7</v>
      </c>
      <c r="AO130" s="219">
        <v>4</v>
      </c>
      <c r="AP130" s="219">
        <v>11</v>
      </c>
      <c r="AQ130" s="219">
        <v>1</v>
      </c>
      <c r="AR130" s="219">
        <v>23</v>
      </c>
      <c r="AS130" s="219">
        <v>30</v>
      </c>
      <c r="AT130" s="219">
        <v>53</v>
      </c>
      <c r="AU130" s="219">
        <v>6</v>
      </c>
      <c r="AV130" s="219">
        <v>12</v>
      </c>
      <c r="AW130" s="219">
        <v>6</v>
      </c>
      <c r="AX130" s="219">
        <v>18</v>
      </c>
      <c r="AY130" s="219">
        <v>1</v>
      </c>
      <c r="AZ130" s="219">
        <v>13</v>
      </c>
      <c r="BA130" s="219">
        <v>11</v>
      </c>
      <c r="BB130" s="219">
        <v>24</v>
      </c>
      <c r="BC130" s="219">
        <v>1</v>
      </c>
      <c r="BD130" s="219">
        <v>10</v>
      </c>
      <c r="BE130" s="219">
        <v>6</v>
      </c>
      <c r="BF130" s="219">
        <v>16</v>
      </c>
      <c r="BG130" s="219">
        <v>1</v>
      </c>
      <c r="BH130" s="219">
        <v>35</v>
      </c>
      <c r="BI130" s="219">
        <v>23</v>
      </c>
      <c r="BJ130" s="219">
        <v>58</v>
      </c>
      <c r="BK130" s="219">
        <v>3</v>
      </c>
      <c r="BL130" s="8">
        <v>65</v>
      </c>
      <c r="BM130" s="8">
        <v>58</v>
      </c>
      <c r="BN130" s="8">
        <v>123</v>
      </c>
      <c r="BO130" s="8">
        <v>11</v>
      </c>
    </row>
    <row r="131" spans="1:67" x14ac:dyDescent="0.35">
      <c r="A131" s="5">
        <v>128</v>
      </c>
      <c r="B131" s="5">
        <v>62020195</v>
      </c>
      <c r="C131" s="4" t="s">
        <v>265</v>
      </c>
      <c r="D131" s="5">
        <v>6</v>
      </c>
      <c r="E131" s="5">
        <v>1</v>
      </c>
      <c r="F131" s="5">
        <v>7</v>
      </c>
      <c r="G131" s="5">
        <v>1</v>
      </c>
      <c r="H131" s="5">
        <v>2</v>
      </c>
      <c r="I131" s="5">
        <v>3</v>
      </c>
      <c r="J131" s="5">
        <v>5</v>
      </c>
      <c r="K131" s="5">
        <v>1</v>
      </c>
      <c r="L131" s="5">
        <v>3</v>
      </c>
      <c r="M131" s="5">
        <v>9</v>
      </c>
      <c r="N131" s="5">
        <v>12</v>
      </c>
      <c r="O131" s="5">
        <v>1</v>
      </c>
      <c r="P131" s="219">
        <v>11</v>
      </c>
      <c r="Q131" s="219">
        <v>13</v>
      </c>
      <c r="R131" s="219">
        <v>24</v>
      </c>
      <c r="S131" s="219">
        <v>3</v>
      </c>
      <c r="T131" s="219">
        <v>4</v>
      </c>
      <c r="U131" s="219">
        <v>2</v>
      </c>
      <c r="V131" s="219">
        <v>6</v>
      </c>
      <c r="W131" s="219">
        <v>1</v>
      </c>
      <c r="X131" s="219">
        <v>7</v>
      </c>
      <c r="Y131" s="219">
        <v>5</v>
      </c>
      <c r="Z131" s="219">
        <v>12</v>
      </c>
      <c r="AA131" s="219">
        <v>1</v>
      </c>
      <c r="AB131" s="219">
        <v>5</v>
      </c>
      <c r="AC131" s="219">
        <v>6</v>
      </c>
      <c r="AD131" s="219">
        <v>11</v>
      </c>
      <c r="AE131" s="219">
        <v>1</v>
      </c>
      <c r="AF131" s="219">
        <v>7</v>
      </c>
      <c r="AG131" s="219">
        <v>6</v>
      </c>
      <c r="AH131" s="219">
        <v>13</v>
      </c>
      <c r="AI131" s="219">
        <v>1</v>
      </c>
      <c r="AJ131" s="219">
        <v>7</v>
      </c>
      <c r="AK131" s="219">
        <v>4</v>
      </c>
      <c r="AL131" s="219">
        <v>11</v>
      </c>
      <c r="AM131" s="219">
        <v>1</v>
      </c>
      <c r="AN131" s="219">
        <v>10</v>
      </c>
      <c r="AO131" s="219">
        <v>3</v>
      </c>
      <c r="AP131" s="219">
        <v>13</v>
      </c>
      <c r="AQ131" s="219">
        <v>1</v>
      </c>
      <c r="AR131" s="219">
        <v>40</v>
      </c>
      <c r="AS131" s="219">
        <v>26</v>
      </c>
      <c r="AT131" s="219">
        <v>66</v>
      </c>
      <c r="AU131" s="219">
        <v>6</v>
      </c>
      <c r="AV131" s="219">
        <v>9</v>
      </c>
      <c r="AW131" s="219">
        <v>2</v>
      </c>
      <c r="AX131" s="219">
        <v>11</v>
      </c>
      <c r="AY131" s="219">
        <v>1</v>
      </c>
      <c r="AZ131" s="219">
        <v>5</v>
      </c>
      <c r="BA131" s="219">
        <v>3</v>
      </c>
      <c r="BB131" s="219">
        <v>8</v>
      </c>
      <c r="BC131" s="219">
        <v>1</v>
      </c>
      <c r="BD131" s="219">
        <v>9</v>
      </c>
      <c r="BE131" s="219">
        <v>7</v>
      </c>
      <c r="BF131" s="219">
        <v>16</v>
      </c>
      <c r="BG131" s="219">
        <v>1</v>
      </c>
      <c r="BH131" s="219">
        <v>23</v>
      </c>
      <c r="BI131" s="219">
        <v>12</v>
      </c>
      <c r="BJ131" s="219">
        <v>35</v>
      </c>
      <c r="BK131" s="219">
        <v>3</v>
      </c>
      <c r="BL131" s="8">
        <v>74</v>
      </c>
      <c r="BM131" s="8">
        <v>51</v>
      </c>
      <c r="BN131" s="8">
        <v>125</v>
      </c>
      <c r="BO131" s="8">
        <v>12</v>
      </c>
    </row>
    <row r="132" spans="1:67" x14ac:dyDescent="0.35">
      <c r="A132" s="5">
        <v>129</v>
      </c>
      <c r="B132" s="5">
        <v>62020077</v>
      </c>
      <c r="C132" s="4" t="s">
        <v>166</v>
      </c>
      <c r="D132" s="5">
        <v>9</v>
      </c>
      <c r="E132" s="5">
        <v>6</v>
      </c>
      <c r="F132" s="5">
        <v>15</v>
      </c>
      <c r="G132" s="5">
        <v>1</v>
      </c>
      <c r="H132" s="5">
        <v>9</v>
      </c>
      <c r="I132" s="5">
        <v>5</v>
      </c>
      <c r="J132" s="5">
        <v>14</v>
      </c>
      <c r="K132" s="5">
        <v>1</v>
      </c>
      <c r="L132" s="5">
        <v>6</v>
      </c>
      <c r="M132" s="5">
        <v>2</v>
      </c>
      <c r="N132" s="5">
        <v>8</v>
      </c>
      <c r="O132" s="5">
        <v>1</v>
      </c>
      <c r="P132" s="219">
        <v>24</v>
      </c>
      <c r="Q132" s="219">
        <v>13</v>
      </c>
      <c r="R132" s="219">
        <v>37</v>
      </c>
      <c r="S132" s="219">
        <v>3</v>
      </c>
      <c r="T132" s="219">
        <v>10</v>
      </c>
      <c r="U132" s="219">
        <v>7</v>
      </c>
      <c r="V132" s="219">
        <v>17</v>
      </c>
      <c r="W132" s="219">
        <v>1</v>
      </c>
      <c r="X132" s="219">
        <v>8</v>
      </c>
      <c r="Y132" s="219">
        <v>3</v>
      </c>
      <c r="Z132" s="219">
        <v>11</v>
      </c>
      <c r="AA132" s="219">
        <v>1</v>
      </c>
      <c r="AB132" s="219">
        <v>7</v>
      </c>
      <c r="AC132" s="219">
        <v>7</v>
      </c>
      <c r="AD132" s="219">
        <v>14</v>
      </c>
      <c r="AE132" s="219">
        <v>1</v>
      </c>
      <c r="AF132" s="219">
        <v>14</v>
      </c>
      <c r="AG132" s="219">
        <v>7</v>
      </c>
      <c r="AH132" s="219">
        <v>21</v>
      </c>
      <c r="AI132" s="219">
        <v>1</v>
      </c>
      <c r="AJ132" s="219">
        <v>8</v>
      </c>
      <c r="AK132" s="219">
        <v>11</v>
      </c>
      <c r="AL132" s="219">
        <v>19</v>
      </c>
      <c r="AM132" s="219">
        <v>1</v>
      </c>
      <c r="AN132" s="219">
        <v>1</v>
      </c>
      <c r="AO132" s="219">
        <v>6</v>
      </c>
      <c r="AP132" s="219">
        <v>7</v>
      </c>
      <c r="AQ132" s="219">
        <v>1</v>
      </c>
      <c r="AR132" s="219">
        <v>48</v>
      </c>
      <c r="AS132" s="219">
        <v>41</v>
      </c>
      <c r="AT132" s="219">
        <v>89</v>
      </c>
      <c r="AU132" s="219">
        <v>6</v>
      </c>
      <c r="AV132" s="219">
        <v>0</v>
      </c>
      <c r="AW132" s="219">
        <v>0</v>
      </c>
      <c r="AX132" s="219">
        <v>0</v>
      </c>
      <c r="AY132" s="219">
        <v>0</v>
      </c>
      <c r="AZ132" s="219">
        <v>0</v>
      </c>
      <c r="BA132" s="219">
        <v>0</v>
      </c>
      <c r="BB132" s="219">
        <v>0</v>
      </c>
      <c r="BC132" s="219">
        <v>0</v>
      </c>
      <c r="BD132" s="219">
        <v>0</v>
      </c>
      <c r="BE132" s="219">
        <v>0</v>
      </c>
      <c r="BF132" s="219">
        <v>0</v>
      </c>
      <c r="BG132" s="219">
        <v>0</v>
      </c>
      <c r="BH132" s="219">
        <v>0</v>
      </c>
      <c r="BI132" s="219">
        <v>0</v>
      </c>
      <c r="BJ132" s="219">
        <v>0</v>
      </c>
      <c r="BK132" s="219">
        <v>0</v>
      </c>
      <c r="BL132" s="8">
        <v>72</v>
      </c>
      <c r="BM132" s="8">
        <v>54</v>
      </c>
      <c r="BN132" s="8">
        <v>126</v>
      </c>
      <c r="BO132" s="8">
        <v>9</v>
      </c>
    </row>
    <row r="133" spans="1:67" x14ac:dyDescent="0.35">
      <c r="A133" s="5">
        <v>130</v>
      </c>
      <c r="B133" s="5">
        <v>62020039</v>
      </c>
      <c r="C133" s="4" t="s">
        <v>134</v>
      </c>
      <c r="D133" s="5">
        <v>1</v>
      </c>
      <c r="E133" s="5">
        <v>4</v>
      </c>
      <c r="F133" s="5">
        <v>5</v>
      </c>
      <c r="G133" s="5">
        <v>1</v>
      </c>
      <c r="H133" s="5">
        <v>2</v>
      </c>
      <c r="I133" s="5">
        <v>5</v>
      </c>
      <c r="J133" s="5">
        <v>7</v>
      </c>
      <c r="K133" s="5">
        <v>1</v>
      </c>
      <c r="L133" s="5">
        <v>5</v>
      </c>
      <c r="M133" s="5">
        <v>8</v>
      </c>
      <c r="N133" s="5">
        <v>13</v>
      </c>
      <c r="O133" s="5">
        <v>1</v>
      </c>
      <c r="P133" s="219">
        <v>8</v>
      </c>
      <c r="Q133" s="219">
        <v>17</v>
      </c>
      <c r="R133" s="219">
        <v>25</v>
      </c>
      <c r="S133" s="219">
        <v>3</v>
      </c>
      <c r="T133" s="219">
        <v>10</v>
      </c>
      <c r="U133" s="219">
        <v>9</v>
      </c>
      <c r="V133" s="219">
        <v>19</v>
      </c>
      <c r="W133" s="219">
        <v>1</v>
      </c>
      <c r="X133" s="219">
        <v>9</v>
      </c>
      <c r="Y133" s="219">
        <v>6</v>
      </c>
      <c r="Z133" s="219">
        <v>15</v>
      </c>
      <c r="AA133" s="219">
        <v>1</v>
      </c>
      <c r="AB133" s="219">
        <v>11</v>
      </c>
      <c r="AC133" s="219">
        <v>6</v>
      </c>
      <c r="AD133" s="219">
        <v>17</v>
      </c>
      <c r="AE133" s="219">
        <v>1</v>
      </c>
      <c r="AF133" s="219">
        <v>15</v>
      </c>
      <c r="AG133" s="219">
        <v>7</v>
      </c>
      <c r="AH133" s="219">
        <v>22</v>
      </c>
      <c r="AI133" s="219">
        <v>1</v>
      </c>
      <c r="AJ133" s="219">
        <v>4</v>
      </c>
      <c r="AK133" s="219">
        <v>7</v>
      </c>
      <c r="AL133" s="219">
        <v>11</v>
      </c>
      <c r="AM133" s="219">
        <v>1</v>
      </c>
      <c r="AN133" s="219">
        <v>10</v>
      </c>
      <c r="AO133" s="219">
        <v>8</v>
      </c>
      <c r="AP133" s="219">
        <v>18</v>
      </c>
      <c r="AQ133" s="219">
        <v>1</v>
      </c>
      <c r="AR133" s="219">
        <v>59</v>
      </c>
      <c r="AS133" s="219">
        <v>43</v>
      </c>
      <c r="AT133" s="219">
        <v>102</v>
      </c>
      <c r="AU133" s="219">
        <v>6</v>
      </c>
      <c r="AV133" s="219">
        <v>0</v>
      </c>
      <c r="AW133" s="219">
        <v>0</v>
      </c>
      <c r="AX133" s="219">
        <v>0</v>
      </c>
      <c r="AY133" s="219">
        <v>0</v>
      </c>
      <c r="AZ133" s="219">
        <v>0</v>
      </c>
      <c r="BA133" s="219">
        <v>0</v>
      </c>
      <c r="BB133" s="219">
        <v>0</v>
      </c>
      <c r="BC133" s="219">
        <v>0</v>
      </c>
      <c r="BD133" s="219">
        <v>0</v>
      </c>
      <c r="BE133" s="219">
        <v>0</v>
      </c>
      <c r="BF133" s="219">
        <v>0</v>
      </c>
      <c r="BG133" s="219">
        <v>0</v>
      </c>
      <c r="BH133" s="219">
        <v>0</v>
      </c>
      <c r="BI133" s="219">
        <v>0</v>
      </c>
      <c r="BJ133" s="219">
        <v>0</v>
      </c>
      <c r="BK133" s="219">
        <v>0</v>
      </c>
      <c r="BL133" s="8">
        <v>67</v>
      </c>
      <c r="BM133" s="8">
        <v>60</v>
      </c>
      <c r="BN133" s="8">
        <v>127</v>
      </c>
      <c r="BO133" s="8">
        <v>9</v>
      </c>
    </row>
    <row r="134" spans="1:67" x14ac:dyDescent="0.35">
      <c r="A134" s="5">
        <v>131</v>
      </c>
      <c r="B134" s="5">
        <v>62020013</v>
      </c>
      <c r="C134" s="4" t="s">
        <v>109</v>
      </c>
      <c r="D134" s="5">
        <v>0</v>
      </c>
      <c r="E134" s="5">
        <v>0</v>
      </c>
      <c r="F134" s="5">
        <v>0</v>
      </c>
      <c r="G134" s="5">
        <v>0</v>
      </c>
      <c r="H134" s="5">
        <v>4</v>
      </c>
      <c r="I134" s="5">
        <v>2</v>
      </c>
      <c r="J134" s="5">
        <v>6</v>
      </c>
      <c r="K134" s="5">
        <v>1</v>
      </c>
      <c r="L134" s="5">
        <v>6</v>
      </c>
      <c r="M134" s="5">
        <v>5</v>
      </c>
      <c r="N134" s="5">
        <v>11</v>
      </c>
      <c r="O134" s="5">
        <v>1</v>
      </c>
      <c r="P134" s="219">
        <v>10</v>
      </c>
      <c r="Q134" s="219">
        <v>7</v>
      </c>
      <c r="R134" s="219">
        <v>17</v>
      </c>
      <c r="S134" s="219">
        <v>2</v>
      </c>
      <c r="T134" s="219">
        <v>4</v>
      </c>
      <c r="U134" s="219">
        <v>6</v>
      </c>
      <c r="V134" s="219">
        <v>10</v>
      </c>
      <c r="W134" s="219">
        <v>1</v>
      </c>
      <c r="X134" s="219">
        <v>4</v>
      </c>
      <c r="Y134" s="219">
        <v>5</v>
      </c>
      <c r="Z134" s="219">
        <v>9</v>
      </c>
      <c r="AA134" s="219">
        <v>1</v>
      </c>
      <c r="AB134" s="219">
        <v>4</v>
      </c>
      <c r="AC134" s="219">
        <v>5</v>
      </c>
      <c r="AD134" s="219">
        <v>9</v>
      </c>
      <c r="AE134" s="219">
        <v>1</v>
      </c>
      <c r="AF134" s="219">
        <v>8</v>
      </c>
      <c r="AG134" s="219">
        <v>8</v>
      </c>
      <c r="AH134" s="219">
        <v>16</v>
      </c>
      <c r="AI134" s="219">
        <v>1</v>
      </c>
      <c r="AJ134" s="219">
        <v>10</v>
      </c>
      <c r="AK134" s="219">
        <v>8</v>
      </c>
      <c r="AL134" s="219">
        <v>18</v>
      </c>
      <c r="AM134" s="219">
        <v>1</v>
      </c>
      <c r="AN134" s="219">
        <v>7</v>
      </c>
      <c r="AO134" s="219">
        <v>5</v>
      </c>
      <c r="AP134" s="219">
        <v>12</v>
      </c>
      <c r="AQ134" s="219">
        <v>1</v>
      </c>
      <c r="AR134" s="219">
        <v>37</v>
      </c>
      <c r="AS134" s="219">
        <v>37</v>
      </c>
      <c r="AT134" s="219">
        <v>74</v>
      </c>
      <c r="AU134" s="219">
        <v>6</v>
      </c>
      <c r="AV134" s="219">
        <v>9</v>
      </c>
      <c r="AW134" s="219">
        <v>0</v>
      </c>
      <c r="AX134" s="219">
        <v>9</v>
      </c>
      <c r="AY134" s="219">
        <v>1</v>
      </c>
      <c r="AZ134" s="219">
        <v>4</v>
      </c>
      <c r="BA134" s="219">
        <v>10</v>
      </c>
      <c r="BB134" s="219">
        <v>14</v>
      </c>
      <c r="BC134" s="219">
        <v>1</v>
      </c>
      <c r="BD134" s="219">
        <v>10</v>
      </c>
      <c r="BE134" s="219">
        <v>6</v>
      </c>
      <c r="BF134" s="219">
        <v>16</v>
      </c>
      <c r="BG134" s="219">
        <v>1</v>
      </c>
      <c r="BH134" s="219">
        <v>23</v>
      </c>
      <c r="BI134" s="219">
        <v>16</v>
      </c>
      <c r="BJ134" s="219">
        <v>39</v>
      </c>
      <c r="BK134" s="219">
        <v>3</v>
      </c>
      <c r="BL134" s="8">
        <v>70</v>
      </c>
      <c r="BM134" s="8">
        <v>60</v>
      </c>
      <c r="BN134" s="8">
        <v>130</v>
      </c>
      <c r="BO134" s="8">
        <v>11</v>
      </c>
    </row>
    <row r="135" spans="1:67" x14ac:dyDescent="0.35">
      <c r="A135" s="5">
        <v>132</v>
      </c>
      <c r="B135" s="5">
        <v>62020004</v>
      </c>
      <c r="C135" s="4" t="s">
        <v>100</v>
      </c>
      <c r="D135" s="5">
        <v>2</v>
      </c>
      <c r="E135" s="5">
        <v>0</v>
      </c>
      <c r="F135" s="5">
        <v>2</v>
      </c>
      <c r="G135" s="5">
        <v>1</v>
      </c>
      <c r="H135" s="5">
        <v>3</v>
      </c>
      <c r="I135" s="5">
        <v>3</v>
      </c>
      <c r="J135" s="5">
        <v>6</v>
      </c>
      <c r="K135" s="5">
        <v>1</v>
      </c>
      <c r="L135" s="5">
        <v>5</v>
      </c>
      <c r="M135" s="5">
        <v>4</v>
      </c>
      <c r="N135" s="5">
        <v>9</v>
      </c>
      <c r="O135" s="5">
        <v>1</v>
      </c>
      <c r="P135" s="219">
        <v>10</v>
      </c>
      <c r="Q135" s="219">
        <v>7</v>
      </c>
      <c r="R135" s="219">
        <v>17</v>
      </c>
      <c r="S135" s="219">
        <v>3</v>
      </c>
      <c r="T135" s="219">
        <v>5</v>
      </c>
      <c r="U135" s="219">
        <v>4</v>
      </c>
      <c r="V135" s="219">
        <v>9</v>
      </c>
      <c r="W135" s="219">
        <v>1</v>
      </c>
      <c r="X135" s="219">
        <v>9</v>
      </c>
      <c r="Y135" s="219">
        <v>2</v>
      </c>
      <c r="Z135" s="219">
        <v>11</v>
      </c>
      <c r="AA135" s="219">
        <v>1</v>
      </c>
      <c r="AB135" s="219">
        <v>4</v>
      </c>
      <c r="AC135" s="219">
        <v>6</v>
      </c>
      <c r="AD135" s="219">
        <v>10</v>
      </c>
      <c r="AE135" s="219">
        <v>1</v>
      </c>
      <c r="AF135" s="219">
        <v>5</v>
      </c>
      <c r="AG135" s="219">
        <v>3</v>
      </c>
      <c r="AH135" s="219">
        <v>8</v>
      </c>
      <c r="AI135" s="219">
        <v>1</v>
      </c>
      <c r="AJ135" s="219">
        <v>7</v>
      </c>
      <c r="AK135" s="219">
        <v>4</v>
      </c>
      <c r="AL135" s="219">
        <v>11</v>
      </c>
      <c r="AM135" s="219">
        <v>1</v>
      </c>
      <c r="AN135" s="219">
        <v>2</v>
      </c>
      <c r="AO135" s="219">
        <v>6</v>
      </c>
      <c r="AP135" s="219">
        <v>8</v>
      </c>
      <c r="AQ135" s="219">
        <v>1</v>
      </c>
      <c r="AR135" s="219">
        <v>32</v>
      </c>
      <c r="AS135" s="219">
        <v>25</v>
      </c>
      <c r="AT135" s="219">
        <v>57</v>
      </c>
      <c r="AU135" s="219">
        <v>6</v>
      </c>
      <c r="AV135" s="219">
        <v>14</v>
      </c>
      <c r="AW135" s="219">
        <v>6</v>
      </c>
      <c r="AX135" s="219">
        <v>20</v>
      </c>
      <c r="AY135" s="219">
        <v>1</v>
      </c>
      <c r="AZ135" s="219">
        <v>9</v>
      </c>
      <c r="BA135" s="219">
        <v>3</v>
      </c>
      <c r="BB135" s="219">
        <v>12</v>
      </c>
      <c r="BC135" s="219">
        <v>1</v>
      </c>
      <c r="BD135" s="219">
        <v>12</v>
      </c>
      <c r="BE135" s="219">
        <v>13</v>
      </c>
      <c r="BF135" s="219">
        <v>25</v>
      </c>
      <c r="BG135" s="219">
        <v>1</v>
      </c>
      <c r="BH135" s="219">
        <v>35</v>
      </c>
      <c r="BI135" s="219">
        <v>22</v>
      </c>
      <c r="BJ135" s="219">
        <v>57</v>
      </c>
      <c r="BK135" s="219">
        <v>3</v>
      </c>
      <c r="BL135" s="8">
        <v>77</v>
      </c>
      <c r="BM135" s="8">
        <v>54</v>
      </c>
      <c r="BN135" s="8">
        <v>131</v>
      </c>
      <c r="BO135" s="8">
        <v>12</v>
      </c>
    </row>
    <row r="136" spans="1:67" x14ac:dyDescent="0.35">
      <c r="A136" s="5">
        <v>133</v>
      </c>
      <c r="B136" s="5">
        <v>62020078</v>
      </c>
      <c r="C136" s="4" t="s">
        <v>167</v>
      </c>
      <c r="D136" s="5">
        <v>6</v>
      </c>
      <c r="E136" s="5">
        <v>4</v>
      </c>
      <c r="F136" s="5">
        <v>10</v>
      </c>
      <c r="G136" s="5">
        <v>1</v>
      </c>
      <c r="H136" s="5">
        <v>8</v>
      </c>
      <c r="I136" s="5">
        <v>10</v>
      </c>
      <c r="J136" s="5">
        <v>18</v>
      </c>
      <c r="K136" s="5">
        <v>1</v>
      </c>
      <c r="L136" s="5">
        <v>10</v>
      </c>
      <c r="M136" s="5">
        <v>7</v>
      </c>
      <c r="N136" s="5">
        <v>17</v>
      </c>
      <c r="O136" s="5">
        <v>1</v>
      </c>
      <c r="P136" s="219">
        <v>24</v>
      </c>
      <c r="Q136" s="219">
        <v>21</v>
      </c>
      <c r="R136" s="219">
        <v>45</v>
      </c>
      <c r="S136" s="219">
        <v>3</v>
      </c>
      <c r="T136" s="219">
        <v>11</v>
      </c>
      <c r="U136" s="219">
        <v>10</v>
      </c>
      <c r="V136" s="219">
        <v>21</v>
      </c>
      <c r="W136" s="219">
        <v>1</v>
      </c>
      <c r="X136" s="219">
        <v>3</v>
      </c>
      <c r="Y136" s="219">
        <v>10</v>
      </c>
      <c r="Z136" s="219">
        <v>13</v>
      </c>
      <c r="AA136" s="219">
        <v>1</v>
      </c>
      <c r="AB136" s="219">
        <v>7</v>
      </c>
      <c r="AC136" s="219">
        <v>5</v>
      </c>
      <c r="AD136" s="219">
        <v>12</v>
      </c>
      <c r="AE136" s="219">
        <v>1</v>
      </c>
      <c r="AF136" s="219">
        <v>6</v>
      </c>
      <c r="AG136" s="219">
        <v>8</v>
      </c>
      <c r="AH136" s="219">
        <v>14</v>
      </c>
      <c r="AI136" s="219">
        <v>1</v>
      </c>
      <c r="AJ136" s="219">
        <v>10</v>
      </c>
      <c r="AK136" s="219">
        <v>8</v>
      </c>
      <c r="AL136" s="219">
        <v>18</v>
      </c>
      <c r="AM136" s="219">
        <v>1</v>
      </c>
      <c r="AN136" s="219">
        <v>7</v>
      </c>
      <c r="AO136" s="219">
        <v>4</v>
      </c>
      <c r="AP136" s="219">
        <v>11</v>
      </c>
      <c r="AQ136" s="219">
        <v>1</v>
      </c>
      <c r="AR136" s="219">
        <v>44</v>
      </c>
      <c r="AS136" s="219">
        <v>45</v>
      </c>
      <c r="AT136" s="219">
        <v>89</v>
      </c>
      <c r="AU136" s="219">
        <v>6</v>
      </c>
      <c r="AV136" s="219">
        <v>0</v>
      </c>
      <c r="AW136" s="219">
        <v>0</v>
      </c>
      <c r="AX136" s="219">
        <v>0</v>
      </c>
      <c r="AY136" s="219">
        <v>0</v>
      </c>
      <c r="AZ136" s="219">
        <v>0</v>
      </c>
      <c r="BA136" s="219">
        <v>0</v>
      </c>
      <c r="BB136" s="219">
        <v>0</v>
      </c>
      <c r="BC136" s="219">
        <v>0</v>
      </c>
      <c r="BD136" s="219">
        <v>0</v>
      </c>
      <c r="BE136" s="219">
        <v>0</v>
      </c>
      <c r="BF136" s="219">
        <v>0</v>
      </c>
      <c r="BG136" s="219">
        <v>0</v>
      </c>
      <c r="BH136" s="219">
        <v>0</v>
      </c>
      <c r="BI136" s="219">
        <v>0</v>
      </c>
      <c r="BJ136" s="219">
        <v>0</v>
      </c>
      <c r="BK136" s="219">
        <v>0</v>
      </c>
      <c r="BL136" s="8">
        <v>68</v>
      </c>
      <c r="BM136" s="8">
        <v>66</v>
      </c>
      <c r="BN136" s="8">
        <v>134</v>
      </c>
      <c r="BO136" s="8">
        <v>9</v>
      </c>
    </row>
    <row r="137" spans="1:67" x14ac:dyDescent="0.35">
      <c r="A137" s="5">
        <v>134</v>
      </c>
      <c r="B137" s="5">
        <v>62020012</v>
      </c>
      <c r="C137" s="4" t="s">
        <v>108</v>
      </c>
      <c r="D137" s="5">
        <v>0</v>
      </c>
      <c r="E137" s="5">
        <v>0</v>
      </c>
      <c r="F137" s="5">
        <v>0</v>
      </c>
      <c r="G137" s="5">
        <v>0</v>
      </c>
      <c r="H137" s="5">
        <v>4</v>
      </c>
      <c r="I137" s="5">
        <v>6</v>
      </c>
      <c r="J137" s="5">
        <v>10</v>
      </c>
      <c r="K137" s="5">
        <v>1</v>
      </c>
      <c r="L137" s="5">
        <v>7</v>
      </c>
      <c r="M137" s="5">
        <v>8</v>
      </c>
      <c r="N137" s="5">
        <v>15</v>
      </c>
      <c r="O137" s="5">
        <v>1</v>
      </c>
      <c r="P137" s="219">
        <v>11</v>
      </c>
      <c r="Q137" s="219">
        <v>14</v>
      </c>
      <c r="R137" s="219">
        <v>25</v>
      </c>
      <c r="S137" s="219">
        <v>2</v>
      </c>
      <c r="T137" s="219">
        <v>7</v>
      </c>
      <c r="U137" s="219">
        <v>6</v>
      </c>
      <c r="V137" s="219">
        <v>13</v>
      </c>
      <c r="W137" s="219">
        <v>1</v>
      </c>
      <c r="X137" s="219">
        <v>2</v>
      </c>
      <c r="Y137" s="219">
        <v>6</v>
      </c>
      <c r="Z137" s="219">
        <v>8</v>
      </c>
      <c r="AA137" s="219">
        <v>1</v>
      </c>
      <c r="AB137" s="219">
        <v>9</v>
      </c>
      <c r="AC137" s="219">
        <v>7</v>
      </c>
      <c r="AD137" s="219">
        <v>16</v>
      </c>
      <c r="AE137" s="219">
        <v>1</v>
      </c>
      <c r="AF137" s="219">
        <v>4</v>
      </c>
      <c r="AG137" s="219">
        <v>7</v>
      </c>
      <c r="AH137" s="219">
        <v>11</v>
      </c>
      <c r="AI137" s="219">
        <v>1</v>
      </c>
      <c r="AJ137" s="219">
        <v>9</v>
      </c>
      <c r="AK137" s="219">
        <v>6</v>
      </c>
      <c r="AL137" s="219">
        <v>15</v>
      </c>
      <c r="AM137" s="219">
        <v>1</v>
      </c>
      <c r="AN137" s="219">
        <v>8</v>
      </c>
      <c r="AO137" s="219">
        <v>10</v>
      </c>
      <c r="AP137" s="219">
        <v>18</v>
      </c>
      <c r="AQ137" s="219">
        <v>1</v>
      </c>
      <c r="AR137" s="219">
        <v>39</v>
      </c>
      <c r="AS137" s="219">
        <v>42</v>
      </c>
      <c r="AT137" s="219">
        <v>81</v>
      </c>
      <c r="AU137" s="219">
        <v>6</v>
      </c>
      <c r="AV137" s="219">
        <v>10</v>
      </c>
      <c r="AW137" s="219">
        <v>2</v>
      </c>
      <c r="AX137" s="219">
        <v>12</v>
      </c>
      <c r="AY137" s="219">
        <v>1</v>
      </c>
      <c r="AZ137" s="219">
        <v>6</v>
      </c>
      <c r="BA137" s="219">
        <v>1</v>
      </c>
      <c r="BB137" s="219">
        <v>7</v>
      </c>
      <c r="BC137" s="219">
        <v>1</v>
      </c>
      <c r="BD137" s="219">
        <v>7</v>
      </c>
      <c r="BE137" s="219">
        <v>4</v>
      </c>
      <c r="BF137" s="219">
        <v>11</v>
      </c>
      <c r="BG137" s="219">
        <v>1</v>
      </c>
      <c r="BH137" s="219">
        <v>23</v>
      </c>
      <c r="BI137" s="219">
        <v>7</v>
      </c>
      <c r="BJ137" s="219">
        <v>30</v>
      </c>
      <c r="BK137" s="219">
        <v>3</v>
      </c>
      <c r="BL137" s="8">
        <v>73</v>
      </c>
      <c r="BM137" s="8">
        <v>63</v>
      </c>
      <c r="BN137" s="8">
        <v>136</v>
      </c>
      <c r="BO137" s="8">
        <v>11</v>
      </c>
    </row>
    <row r="138" spans="1:67" x14ac:dyDescent="0.35">
      <c r="A138" s="5">
        <v>135</v>
      </c>
      <c r="B138" s="5">
        <v>62020025</v>
      </c>
      <c r="C138" s="4" t="s">
        <v>121</v>
      </c>
      <c r="D138" s="5">
        <v>0</v>
      </c>
      <c r="E138" s="5">
        <v>0</v>
      </c>
      <c r="F138" s="5">
        <v>0</v>
      </c>
      <c r="G138" s="5">
        <v>0</v>
      </c>
      <c r="H138" s="5">
        <v>4</v>
      </c>
      <c r="I138" s="5">
        <v>0</v>
      </c>
      <c r="J138" s="5">
        <v>4</v>
      </c>
      <c r="K138" s="5">
        <v>1</v>
      </c>
      <c r="L138" s="5">
        <v>7</v>
      </c>
      <c r="M138" s="5">
        <v>2</v>
      </c>
      <c r="N138" s="5">
        <v>9</v>
      </c>
      <c r="O138" s="5">
        <v>1</v>
      </c>
      <c r="P138" s="219">
        <v>11</v>
      </c>
      <c r="Q138" s="219">
        <v>2</v>
      </c>
      <c r="R138" s="219">
        <v>13</v>
      </c>
      <c r="S138" s="219">
        <v>2</v>
      </c>
      <c r="T138" s="219">
        <v>5</v>
      </c>
      <c r="U138" s="219">
        <v>8</v>
      </c>
      <c r="V138" s="219">
        <v>13</v>
      </c>
      <c r="W138" s="219">
        <v>1</v>
      </c>
      <c r="X138" s="219">
        <v>6</v>
      </c>
      <c r="Y138" s="219">
        <v>3</v>
      </c>
      <c r="Z138" s="219">
        <v>9</v>
      </c>
      <c r="AA138" s="219">
        <v>1</v>
      </c>
      <c r="AB138" s="219">
        <v>5</v>
      </c>
      <c r="AC138" s="219">
        <v>3</v>
      </c>
      <c r="AD138" s="219">
        <v>8</v>
      </c>
      <c r="AE138" s="219">
        <v>1</v>
      </c>
      <c r="AF138" s="219">
        <v>15</v>
      </c>
      <c r="AG138" s="219">
        <v>4</v>
      </c>
      <c r="AH138" s="219">
        <v>19</v>
      </c>
      <c r="AI138" s="219">
        <v>1</v>
      </c>
      <c r="AJ138" s="219">
        <v>3</v>
      </c>
      <c r="AK138" s="219">
        <v>7</v>
      </c>
      <c r="AL138" s="219">
        <v>10</v>
      </c>
      <c r="AM138" s="219">
        <v>1</v>
      </c>
      <c r="AN138" s="219">
        <v>7</v>
      </c>
      <c r="AO138" s="219">
        <v>4</v>
      </c>
      <c r="AP138" s="219">
        <v>11</v>
      </c>
      <c r="AQ138" s="219">
        <v>1</v>
      </c>
      <c r="AR138" s="219">
        <v>41</v>
      </c>
      <c r="AS138" s="219">
        <v>29</v>
      </c>
      <c r="AT138" s="219">
        <v>70</v>
      </c>
      <c r="AU138" s="219">
        <v>6</v>
      </c>
      <c r="AV138" s="219">
        <v>13</v>
      </c>
      <c r="AW138" s="219">
        <v>11</v>
      </c>
      <c r="AX138" s="219">
        <v>24</v>
      </c>
      <c r="AY138" s="219">
        <v>1</v>
      </c>
      <c r="AZ138" s="219">
        <v>6</v>
      </c>
      <c r="BA138" s="219">
        <v>6</v>
      </c>
      <c r="BB138" s="219">
        <v>12</v>
      </c>
      <c r="BC138" s="219">
        <v>1</v>
      </c>
      <c r="BD138" s="219">
        <v>6</v>
      </c>
      <c r="BE138" s="219">
        <v>12</v>
      </c>
      <c r="BF138" s="219">
        <v>18</v>
      </c>
      <c r="BG138" s="219">
        <v>1</v>
      </c>
      <c r="BH138" s="219">
        <v>25</v>
      </c>
      <c r="BI138" s="219">
        <v>29</v>
      </c>
      <c r="BJ138" s="219">
        <v>54</v>
      </c>
      <c r="BK138" s="219">
        <v>3</v>
      </c>
      <c r="BL138" s="8">
        <v>77</v>
      </c>
      <c r="BM138" s="8">
        <v>60</v>
      </c>
      <c r="BN138" s="8">
        <v>137</v>
      </c>
      <c r="BO138" s="8">
        <v>11</v>
      </c>
    </row>
    <row r="139" spans="1:67" x14ac:dyDescent="0.35">
      <c r="A139" s="5">
        <v>136</v>
      </c>
      <c r="B139" s="5">
        <v>62020017</v>
      </c>
      <c r="C139" s="4" t="s">
        <v>113</v>
      </c>
      <c r="D139" s="5">
        <v>0</v>
      </c>
      <c r="E139" s="5">
        <v>0</v>
      </c>
      <c r="F139" s="5">
        <v>0</v>
      </c>
      <c r="G139" s="5">
        <v>0</v>
      </c>
      <c r="H139" s="5">
        <v>4</v>
      </c>
      <c r="I139" s="5">
        <v>6</v>
      </c>
      <c r="J139" s="5">
        <v>10</v>
      </c>
      <c r="K139" s="5">
        <v>1</v>
      </c>
      <c r="L139" s="5">
        <v>5</v>
      </c>
      <c r="M139" s="5">
        <v>6</v>
      </c>
      <c r="N139" s="5">
        <v>11</v>
      </c>
      <c r="O139" s="5">
        <v>1</v>
      </c>
      <c r="P139" s="219">
        <v>9</v>
      </c>
      <c r="Q139" s="219">
        <v>12</v>
      </c>
      <c r="R139" s="219">
        <v>21</v>
      </c>
      <c r="S139" s="219">
        <v>2</v>
      </c>
      <c r="T139" s="219">
        <v>7</v>
      </c>
      <c r="U139" s="219">
        <v>1</v>
      </c>
      <c r="V139" s="219">
        <v>8</v>
      </c>
      <c r="W139" s="219">
        <v>1</v>
      </c>
      <c r="X139" s="219">
        <v>4</v>
      </c>
      <c r="Y139" s="219">
        <v>4</v>
      </c>
      <c r="Z139" s="219">
        <v>8</v>
      </c>
      <c r="AA139" s="219">
        <v>1</v>
      </c>
      <c r="AB139" s="219">
        <v>4</v>
      </c>
      <c r="AC139" s="219">
        <v>5</v>
      </c>
      <c r="AD139" s="219">
        <v>9</v>
      </c>
      <c r="AE139" s="219">
        <v>1</v>
      </c>
      <c r="AF139" s="219">
        <v>10</v>
      </c>
      <c r="AG139" s="219">
        <v>4</v>
      </c>
      <c r="AH139" s="219">
        <v>14</v>
      </c>
      <c r="AI139" s="219">
        <v>1</v>
      </c>
      <c r="AJ139" s="219">
        <v>6</v>
      </c>
      <c r="AK139" s="219">
        <v>3</v>
      </c>
      <c r="AL139" s="219">
        <v>9</v>
      </c>
      <c r="AM139" s="219">
        <v>1</v>
      </c>
      <c r="AN139" s="219">
        <v>5</v>
      </c>
      <c r="AO139" s="219">
        <v>10</v>
      </c>
      <c r="AP139" s="219">
        <v>15</v>
      </c>
      <c r="AQ139" s="219">
        <v>1</v>
      </c>
      <c r="AR139" s="219">
        <v>36</v>
      </c>
      <c r="AS139" s="219">
        <v>27</v>
      </c>
      <c r="AT139" s="219">
        <v>63</v>
      </c>
      <c r="AU139" s="219">
        <v>6</v>
      </c>
      <c r="AV139" s="219">
        <v>12</v>
      </c>
      <c r="AW139" s="219">
        <v>10</v>
      </c>
      <c r="AX139" s="219">
        <v>22</v>
      </c>
      <c r="AY139" s="219">
        <v>1</v>
      </c>
      <c r="AZ139" s="219">
        <v>9</v>
      </c>
      <c r="BA139" s="219">
        <v>8</v>
      </c>
      <c r="BB139" s="219">
        <v>17</v>
      </c>
      <c r="BC139" s="219">
        <v>1</v>
      </c>
      <c r="BD139" s="219">
        <v>10</v>
      </c>
      <c r="BE139" s="219">
        <v>9</v>
      </c>
      <c r="BF139" s="219">
        <v>19</v>
      </c>
      <c r="BG139" s="219">
        <v>1</v>
      </c>
      <c r="BH139" s="219">
        <v>31</v>
      </c>
      <c r="BI139" s="219">
        <v>27</v>
      </c>
      <c r="BJ139" s="219">
        <v>58</v>
      </c>
      <c r="BK139" s="219">
        <v>3</v>
      </c>
      <c r="BL139" s="8">
        <v>76</v>
      </c>
      <c r="BM139" s="8">
        <v>66</v>
      </c>
      <c r="BN139" s="8">
        <v>142</v>
      </c>
      <c r="BO139" s="8">
        <v>11</v>
      </c>
    </row>
    <row r="140" spans="1:67" x14ac:dyDescent="0.35">
      <c r="A140" s="5">
        <v>137</v>
      </c>
      <c r="B140" s="5">
        <v>62020033</v>
      </c>
      <c r="C140" s="4" t="s">
        <v>129</v>
      </c>
      <c r="D140" s="5">
        <v>0</v>
      </c>
      <c r="E140" s="5">
        <v>0</v>
      </c>
      <c r="F140" s="5">
        <v>0</v>
      </c>
      <c r="G140" s="5">
        <v>0</v>
      </c>
      <c r="H140" s="5">
        <v>6</v>
      </c>
      <c r="I140" s="5">
        <v>4</v>
      </c>
      <c r="J140" s="5">
        <v>10</v>
      </c>
      <c r="K140" s="5">
        <v>1</v>
      </c>
      <c r="L140" s="5">
        <v>9</v>
      </c>
      <c r="M140" s="5">
        <v>4</v>
      </c>
      <c r="N140" s="5">
        <v>13</v>
      </c>
      <c r="O140" s="5">
        <v>1</v>
      </c>
      <c r="P140" s="219">
        <v>15</v>
      </c>
      <c r="Q140" s="219">
        <v>8</v>
      </c>
      <c r="R140" s="219">
        <v>23</v>
      </c>
      <c r="S140" s="219">
        <v>2</v>
      </c>
      <c r="T140" s="219">
        <v>9</v>
      </c>
      <c r="U140" s="219">
        <v>4</v>
      </c>
      <c r="V140" s="219">
        <v>13</v>
      </c>
      <c r="W140" s="219">
        <v>1</v>
      </c>
      <c r="X140" s="219">
        <v>10</v>
      </c>
      <c r="Y140" s="219">
        <v>5</v>
      </c>
      <c r="Z140" s="219">
        <v>15</v>
      </c>
      <c r="AA140" s="219">
        <v>1</v>
      </c>
      <c r="AB140" s="219">
        <v>9</v>
      </c>
      <c r="AC140" s="219">
        <v>6</v>
      </c>
      <c r="AD140" s="219">
        <v>15</v>
      </c>
      <c r="AE140" s="219">
        <v>1</v>
      </c>
      <c r="AF140" s="219">
        <v>1</v>
      </c>
      <c r="AG140" s="219">
        <v>8</v>
      </c>
      <c r="AH140" s="219">
        <v>9</v>
      </c>
      <c r="AI140" s="219">
        <v>1</v>
      </c>
      <c r="AJ140" s="219">
        <v>11</v>
      </c>
      <c r="AK140" s="219">
        <v>5</v>
      </c>
      <c r="AL140" s="219">
        <v>16</v>
      </c>
      <c r="AM140" s="219">
        <v>1</v>
      </c>
      <c r="AN140" s="219">
        <v>4</v>
      </c>
      <c r="AO140" s="219">
        <v>6</v>
      </c>
      <c r="AP140" s="219">
        <v>10</v>
      </c>
      <c r="AQ140" s="219">
        <v>1</v>
      </c>
      <c r="AR140" s="219">
        <v>44</v>
      </c>
      <c r="AS140" s="219">
        <v>34</v>
      </c>
      <c r="AT140" s="219">
        <v>78</v>
      </c>
      <c r="AU140" s="219">
        <v>6</v>
      </c>
      <c r="AV140" s="219">
        <v>8</v>
      </c>
      <c r="AW140" s="219">
        <v>8</v>
      </c>
      <c r="AX140" s="219">
        <v>16</v>
      </c>
      <c r="AY140" s="219">
        <v>1</v>
      </c>
      <c r="AZ140" s="219">
        <v>11</v>
      </c>
      <c r="BA140" s="219">
        <v>7</v>
      </c>
      <c r="BB140" s="219">
        <v>18</v>
      </c>
      <c r="BC140" s="219">
        <v>1</v>
      </c>
      <c r="BD140" s="219">
        <v>7</v>
      </c>
      <c r="BE140" s="219">
        <v>6</v>
      </c>
      <c r="BF140" s="219">
        <v>13</v>
      </c>
      <c r="BG140" s="219">
        <v>1</v>
      </c>
      <c r="BH140" s="219">
        <v>26</v>
      </c>
      <c r="BI140" s="219">
        <v>21</v>
      </c>
      <c r="BJ140" s="219">
        <v>47</v>
      </c>
      <c r="BK140" s="219">
        <v>3</v>
      </c>
      <c r="BL140" s="8">
        <v>85</v>
      </c>
      <c r="BM140" s="8">
        <v>63</v>
      </c>
      <c r="BN140" s="8">
        <v>148</v>
      </c>
      <c r="BO140" s="8">
        <v>11</v>
      </c>
    </row>
    <row r="141" spans="1:67" x14ac:dyDescent="0.35">
      <c r="A141" s="5">
        <v>138</v>
      </c>
      <c r="B141" s="5">
        <v>62020050</v>
      </c>
      <c r="C141" s="4" t="s">
        <v>142</v>
      </c>
      <c r="D141" s="5">
        <v>6</v>
      </c>
      <c r="E141" s="5">
        <v>6</v>
      </c>
      <c r="F141" s="5">
        <v>12</v>
      </c>
      <c r="G141" s="5">
        <v>1</v>
      </c>
      <c r="H141" s="5">
        <v>10</v>
      </c>
      <c r="I141" s="5">
        <v>9</v>
      </c>
      <c r="J141" s="5">
        <v>19</v>
      </c>
      <c r="K141" s="5">
        <v>1</v>
      </c>
      <c r="L141" s="5">
        <v>9</v>
      </c>
      <c r="M141" s="5">
        <v>10</v>
      </c>
      <c r="N141" s="5">
        <v>19</v>
      </c>
      <c r="O141" s="5">
        <v>1</v>
      </c>
      <c r="P141" s="219">
        <v>25</v>
      </c>
      <c r="Q141" s="219">
        <v>25</v>
      </c>
      <c r="R141" s="219">
        <v>50</v>
      </c>
      <c r="S141" s="219">
        <v>3</v>
      </c>
      <c r="T141" s="219">
        <v>4</v>
      </c>
      <c r="U141" s="219">
        <v>8</v>
      </c>
      <c r="V141" s="219">
        <v>12</v>
      </c>
      <c r="W141" s="219">
        <v>1</v>
      </c>
      <c r="X141" s="219">
        <v>7</v>
      </c>
      <c r="Y141" s="219">
        <v>9</v>
      </c>
      <c r="Z141" s="219">
        <v>16</v>
      </c>
      <c r="AA141" s="219">
        <v>1</v>
      </c>
      <c r="AB141" s="219">
        <v>9</v>
      </c>
      <c r="AC141" s="219">
        <v>4</v>
      </c>
      <c r="AD141" s="219">
        <v>13</v>
      </c>
      <c r="AE141" s="219">
        <v>1</v>
      </c>
      <c r="AF141" s="219">
        <v>13</v>
      </c>
      <c r="AG141" s="219">
        <v>4</v>
      </c>
      <c r="AH141" s="219">
        <v>17</v>
      </c>
      <c r="AI141" s="219">
        <v>1</v>
      </c>
      <c r="AJ141" s="219">
        <v>9</v>
      </c>
      <c r="AK141" s="219">
        <v>11</v>
      </c>
      <c r="AL141" s="219">
        <v>20</v>
      </c>
      <c r="AM141" s="219">
        <v>1</v>
      </c>
      <c r="AN141" s="219">
        <v>9</v>
      </c>
      <c r="AO141" s="219">
        <v>15</v>
      </c>
      <c r="AP141" s="219">
        <v>24</v>
      </c>
      <c r="AQ141" s="219">
        <v>1</v>
      </c>
      <c r="AR141" s="219">
        <v>51</v>
      </c>
      <c r="AS141" s="219">
        <v>51</v>
      </c>
      <c r="AT141" s="219">
        <v>102</v>
      </c>
      <c r="AU141" s="219">
        <v>6</v>
      </c>
      <c r="AV141" s="219">
        <v>0</v>
      </c>
      <c r="AW141" s="219">
        <v>0</v>
      </c>
      <c r="AX141" s="219">
        <v>0</v>
      </c>
      <c r="AY141" s="219">
        <v>0</v>
      </c>
      <c r="AZ141" s="219">
        <v>0</v>
      </c>
      <c r="BA141" s="219">
        <v>0</v>
      </c>
      <c r="BB141" s="219">
        <v>0</v>
      </c>
      <c r="BC141" s="219">
        <v>0</v>
      </c>
      <c r="BD141" s="219">
        <v>0</v>
      </c>
      <c r="BE141" s="219">
        <v>0</v>
      </c>
      <c r="BF141" s="219">
        <v>0</v>
      </c>
      <c r="BG141" s="219">
        <v>0</v>
      </c>
      <c r="BH141" s="219">
        <v>0</v>
      </c>
      <c r="BI141" s="219">
        <v>0</v>
      </c>
      <c r="BJ141" s="219">
        <v>0</v>
      </c>
      <c r="BK141" s="219">
        <v>0</v>
      </c>
      <c r="BL141" s="8">
        <v>76</v>
      </c>
      <c r="BM141" s="8">
        <v>76</v>
      </c>
      <c r="BN141" s="8">
        <v>152</v>
      </c>
      <c r="BO141" s="8">
        <v>9</v>
      </c>
    </row>
    <row r="142" spans="1:67" x14ac:dyDescent="0.35">
      <c r="A142" s="5">
        <v>139</v>
      </c>
      <c r="B142" s="5">
        <v>62020164</v>
      </c>
      <c r="C142" s="4" t="s">
        <v>236</v>
      </c>
      <c r="D142" s="5">
        <v>0</v>
      </c>
      <c r="E142" s="5">
        <v>0</v>
      </c>
      <c r="F142" s="5">
        <v>0</v>
      </c>
      <c r="G142" s="5">
        <v>0</v>
      </c>
      <c r="H142" s="5">
        <v>9</v>
      </c>
      <c r="I142" s="5">
        <v>10</v>
      </c>
      <c r="J142" s="5">
        <v>19</v>
      </c>
      <c r="K142" s="5">
        <v>1</v>
      </c>
      <c r="L142" s="5">
        <v>7</v>
      </c>
      <c r="M142" s="5">
        <v>5</v>
      </c>
      <c r="N142" s="5">
        <v>12</v>
      </c>
      <c r="O142" s="5">
        <v>1</v>
      </c>
      <c r="P142" s="219">
        <v>16</v>
      </c>
      <c r="Q142" s="219">
        <v>15</v>
      </c>
      <c r="R142" s="219">
        <v>31</v>
      </c>
      <c r="S142" s="219">
        <v>2</v>
      </c>
      <c r="T142" s="219">
        <v>15</v>
      </c>
      <c r="U142" s="219">
        <v>9</v>
      </c>
      <c r="V142" s="219">
        <v>24</v>
      </c>
      <c r="W142" s="219">
        <v>1</v>
      </c>
      <c r="X142" s="219">
        <v>12</v>
      </c>
      <c r="Y142" s="219">
        <v>10</v>
      </c>
      <c r="Z142" s="219">
        <v>22</v>
      </c>
      <c r="AA142" s="219">
        <v>1</v>
      </c>
      <c r="AB142" s="219">
        <v>13</v>
      </c>
      <c r="AC142" s="219">
        <v>3</v>
      </c>
      <c r="AD142" s="219">
        <v>16</v>
      </c>
      <c r="AE142" s="219">
        <v>1</v>
      </c>
      <c r="AF142" s="219">
        <v>13</v>
      </c>
      <c r="AG142" s="219">
        <v>8</v>
      </c>
      <c r="AH142" s="219">
        <v>21</v>
      </c>
      <c r="AI142" s="219">
        <v>1</v>
      </c>
      <c r="AJ142" s="219">
        <v>11</v>
      </c>
      <c r="AK142" s="219">
        <v>6</v>
      </c>
      <c r="AL142" s="219">
        <v>17</v>
      </c>
      <c r="AM142" s="219">
        <v>1</v>
      </c>
      <c r="AN142" s="219">
        <v>12</v>
      </c>
      <c r="AO142" s="219">
        <v>10</v>
      </c>
      <c r="AP142" s="219">
        <v>22</v>
      </c>
      <c r="AQ142" s="219">
        <v>1</v>
      </c>
      <c r="AR142" s="219">
        <v>76</v>
      </c>
      <c r="AS142" s="219">
        <v>46</v>
      </c>
      <c r="AT142" s="219">
        <v>122</v>
      </c>
      <c r="AU142" s="219">
        <v>6</v>
      </c>
      <c r="AV142" s="219">
        <v>0</v>
      </c>
      <c r="AW142" s="219">
        <v>0</v>
      </c>
      <c r="AX142" s="219">
        <v>0</v>
      </c>
      <c r="AY142" s="219">
        <v>0</v>
      </c>
      <c r="AZ142" s="219">
        <v>0</v>
      </c>
      <c r="BA142" s="219">
        <v>0</v>
      </c>
      <c r="BB142" s="219">
        <v>0</v>
      </c>
      <c r="BC142" s="219">
        <v>0</v>
      </c>
      <c r="BD142" s="219">
        <v>0</v>
      </c>
      <c r="BE142" s="219">
        <v>0</v>
      </c>
      <c r="BF142" s="219">
        <v>0</v>
      </c>
      <c r="BG142" s="219">
        <v>0</v>
      </c>
      <c r="BH142" s="219">
        <v>0</v>
      </c>
      <c r="BI142" s="219">
        <v>0</v>
      </c>
      <c r="BJ142" s="219">
        <v>0</v>
      </c>
      <c r="BK142" s="219">
        <v>0</v>
      </c>
      <c r="BL142" s="8">
        <v>92</v>
      </c>
      <c r="BM142" s="8">
        <v>61</v>
      </c>
      <c r="BN142" s="8">
        <v>153</v>
      </c>
      <c r="BO142" s="8">
        <v>8</v>
      </c>
    </row>
    <row r="143" spans="1:67" x14ac:dyDescent="0.35">
      <c r="A143" s="5">
        <v>140</v>
      </c>
      <c r="B143" s="5">
        <v>62020197</v>
      </c>
      <c r="C143" s="4" t="s">
        <v>267</v>
      </c>
      <c r="D143" s="5">
        <v>0</v>
      </c>
      <c r="E143" s="5">
        <v>0</v>
      </c>
      <c r="F143" s="5">
        <v>0</v>
      </c>
      <c r="G143" s="5">
        <v>0</v>
      </c>
      <c r="H143" s="5">
        <v>7</v>
      </c>
      <c r="I143" s="5">
        <v>6</v>
      </c>
      <c r="J143" s="5">
        <v>13</v>
      </c>
      <c r="K143" s="5">
        <v>1</v>
      </c>
      <c r="L143" s="5">
        <v>9</v>
      </c>
      <c r="M143" s="5">
        <v>10</v>
      </c>
      <c r="N143" s="5">
        <v>19</v>
      </c>
      <c r="O143" s="5">
        <v>1</v>
      </c>
      <c r="P143" s="219">
        <v>16</v>
      </c>
      <c r="Q143" s="219">
        <v>16</v>
      </c>
      <c r="R143" s="219">
        <v>32</v>
      </c>
      <c r="S143" s="219">
        <v>2</v>
      </c>
      <c r="T143" s="219">
        <v>6</v>
      </c>
      <c r="U143" s="219">
        <v>10</v>
      </c>
      <c r="V143" s="219">
        <v>16</v>
      </c>
      <c r="W143" s="219">
        <v>1</v>
      </c>
      <c r="X143" s="219">
        <v>7</v>
      </c>
      <c r="Y143" s="219">
        <v>6</v>
      </c>
      <c r="Z143" s="219">
        <v>13</v>
      </c>
      <c r="AA143" s="219">
        <v>1</v>
      </c>
      <c r="AB143" s="219">
        <v>10</v>
      </c>
      <c r="AC143" s="219">
        <v>11</v>
      </c>
      <c r="AD143" s="219">
        <v>21</v>
      </c>
      <c r="AE143" s="219">
        <v>1</v>
      </c>
      <c r="AF143" s="219">
        <v>14</v>
      </c>
      <c r="AG143" s="219">
        <v>10</v>
      </c>
      <c r="AH143" s="219">
        <v>24</v>
      </c>
      <c r="AI143" s="219">
        <v>1</v>
      </c>
      <c r="AJ143" s="219">
        <v>16</v>
      </c>
      <c r="AK143" s="219">
        <v>12</v>
      </c>
      <c r="AL143" s="219">
        <v>28</v>
      </c>
      <c r="AM143" s="219">
        <v>1</v>
      </c>
      <c r="AN143" s="219">
        <v>11</v>
      </c>
      <c r="AO143" s="219">
        <v>10</v>
      </c>
      <c r="AP143" s="219">
        <v>21</v>
      </c>
      <c r="AQ143" s="219">
        <v>1</v>
      </c>
      <c r="AR143" s="219">
        <v>64</v>
      </c>
      <c r="AS143" s="219">
        <v>59</v>
      </c>
      <c r="AT143" s="219">
        <v>123</v>
      </c>
      <c r="AU143" s="219">
        <v>6</v>
      </c>
      <c r="AV143" s="219">
        <v>0</v>
      </c>
      <c r="AW143" s="219">
        <v>0</v>
      </c>
      <c r="AX143" s="219">
        <v>0</v>
      </c>
      <c r="AY143" s="219">
        <v>0</v>
      </c>
      <c r="AZ143" s="219">
        <v>0</v>
      </c>
      <c r="BA143" s="219">
        <v>0</v>
      </c>
      <c r="BB143" s="219">
        <v>0</v>
      </c>
      <c r="BC143" s="219">
        <v>0</v>
      </c>
      <c r="BD143" s="219">
        <v>0</v>
      </c>
      <c r="BE143" s="219">
        <v>0</v>
      </c>
      <c r="BF143" s="219">
        <v>0</v>
      </c>
      <c r="BG143" s="219">
        <v>0</v>
      </c>
      <c r="BH143" s="219">
        <v>0</v>
      </c>
      <c r="BI143" s="219">
        <v>0</v>
      </c>
      <c r="BJ143" s="219">
        <v>0</v>
      </c>
      <c r="BK143" s="219">
        <v>0</v>
      </c>
      <c r="BL143" s="8">
        <v>80</v>
      </c>
      <c r="BM143" s="8">
        <v>75</v>
      </c>
      <c r="BN143" s="8">
        <v>155</v>
      </c>
      <c r="BO143" s="8">
        <v>8</v>
      </c>
    </row>
    <row r="144" spans="1:67" x14ac:dyDescent="0.35">
      <c r="A144" s="5">
        <v>141</v>
      </c>
      <c r="B144" s="5">
        <v>62020007</v>
      </c>
      <c r="C144" s="4" t="s">
        <v>103</v>
      </c>
      <c r="D144" s="5">
        <v>0</v>
      </c>
      <c r="E144" s="5">
        <v>0</v>
      </c>
      <c r="F144" s="5">
        <v>0</v>
      </c>
      <c r="G144" s="5">
        <v>0</v>
      </c>
      <c r="H144" s="5">
        <v>6</v>
      </c>
      <c r="I144" s="5">
        <v>6</v>
      </c>
      <c r="J144" s="5">
        <v>12</v>
      </c>
      <c r="K144" s="5">
        <v>1</v>
      </c>
      <c r="L144" s="5">
        <v>6</v>
      </c>
      <c r="M144" s="5">
        <v>5</v>
      </c>
      <c r="N144" s="5">
        <v>11</v>
      </c>
      <c r="O144" s="5">
        <v>1</v>
      </c>
      <c r="P144" s="219">
        <v>12</v>
      </c>
      <c r="Q144" s="219">
        <v>11</v>
      </c>
      <c r="R144" s="219">
        <v>23</v>
      </c>
      <c r="S144" s="219">
        <v>2</v>
      </c>
      <c r="T144" s="219">
        <v>11</v>
      </c>
      <c r="U144" s="219">
        <v>9</v>
      </c>
      <c r="V144" s="219">
        <v>20</v>
      </c>
      <c r="W144" s="219">
        <v>1</v>
      </c>
      <c r="X144" s="219">
        <v>6</v>
      </c>
      <c r="Y144" s="219">
        <v>3</v>
      </c>
      <c r="Z144" s="219">
        <v>9</v>
      </c>
      <c r="AA144" s="219">
        <v>1</v>
      </c>
      <c r="AB144" s="219">
        <v>8</v>
      </c>
      <c r="AC144" s="219">
        <v>6</v>
      </c>
      <c r="AD144" s="219">
        <v>14</v>
      </c>
      <c r="AE144" s="219">
        <v>1</v>
      </c>
      <c r="AF144" s="219">
        <v>6</v>
      </c>
      <c r="AG144" s="219">
        <v>10</v>
      </c>
      <c r="AH144" s="219">
        <v>16</v>
      </c>
      <c r="AI144" s="219">
        <v>1</v>
      </c>
      <c r="AJ144" s="219">
        <v>5</v>
      </c>
      <c r="AK144" s="219">
        <v>4</v>
      </c>
      <c r="AL144" s="219">
        <v>9</v>
      </c>
      <c r="AM144" s="219">
        <v>1</v>
      </c>
      <c r="AN144" s="219">
        <v>6</v>
      </c>
      <c r="AO144" s="219">
        <v>5</v>
      </c>
      <c r="AP144" s="219">
        <v>11</v>
      </c>
      <c r="AQ144" s="219">
        <v>1</v>
      </c>
      <c r="AR144" s="219">
        <v>42</v>
      </c>
      <c r="AS144" s="219">
        <v>37</v>
      </c>
      <c r="AT144" s="219">
        <v>79</v>
      </c>
      <c r="AU144" s="219">
        <v>6</v>
      </c>
      <c r="AV144" s="219">
        <v>10</v>
      </c>
      <c r="AW144" s="219">
        <v>13</v>
      </c>
      <c r="AX144" s="219">
        <v>23</v>
      </c>
      <c r="AY144" s="219">
        <v>1</v>
      </c>
      <c r="AZ144" s="219">
        <v>6</v>
      </c>
      <c r="BA144" s="219">
        <v>3</v>
      </c>
      <c r="BB144" s="219">
        <v>9</v>
      </c>
      <c r="BC144" s="219">
        <v>1</v>
      </c>
      <c r="BD144" s="219">
        <v>13</v>
      </c>
      <c r="BE144" s="219">
        <v>10</v>
      </c>
      <c r="BF144" s="219">
        <v>23</v>
      </c>
      <c r="BG144" s="219">
        <v>1</v>
      </c>
      <c r="BH144" s="219">
        <v>29</v>
      </c>
      <c r="BI144" s="219">
        <v>26</v>
      </c>
      <c r="BJ144" s="219">
        <v>55</v>
      </c>
      <c r="BK144" s="219">
        <v>3</v>
      </c>
      <c r="BL144" s="8">
        <v>83</v>
      </c>
      <c r="BM144" s="8">
        <v>74</v>
      </c>
      <c r="BN144" s="8">
        <v>157</v>
      </c>
      <c r="BO144" s="8">
        <v>11</v>
      </c>
    </row>
    <row r="145" spans="1:67" x14ac:dyDescent="0.35">
      <c r="A145" s="5">
        <v>142</v>
      </c>
      <c r="B145" s="5">
        <v>62020158</v>
      </c>
      <c r="C145" s="4" t="s">
        <v>230</v>
      </c>
      <c r="D145" s="5">
        <v>0</v>
      </c>
      <c r="E145" s="5">
        <v>0</v>
      </c>
      <c r="F145" s="5">
        <v>0</v>
      </c>
      <c r="G145" s="5">
        <v>0</v>
      </c>
      <c r="H145" s="5">
        <v>11</v>
      </c>
      <c r="I145" s="5">
        <v>4</v>
      </c>
      <c r="J145" s="5">
        <v>15</v>
      </c>
      <c r="K145" s="5">
        <v>1</v>
      </c>
      <c r="L145" s="5">
        <v>12</v>
      </c>
      <c r="M145" s="5">
        <v>8</v>
      </c>
      <c r="N145" s="5">
        <v>20</v>
      </c>
      <c r="O145" s="5">
        <v>1</v>
      </c>
      <c r="P145" s="219">
        <v>23</v>
      </c>
      <c r="Q145" s="219">
        <v>12</v>
      </c>
      <c r="R145" s="219">
        <v>35</v>
      </c>
      <c r="S145" s="219">
        <v>2</v>
      </c>
      <c r="T145" s="219">
        <v>17</v>
      </c>
      <c r="U145" s="219">
        <v>9</v>
      </c>
      <c r="V145" s="219">
        <v>26</v>
      </c>
      <c r="W145" s="219">
        <v>1</v>
      </c>
      <c r="X145" s="219">
        <v>10</v>
      </c>
      <c r="Y145" s="219">
        <v>8</v>
      </c>
      <c r="Z145" s="219">
        <v>18</v>
      </c>
      <c r="AA145" s="219">
        <v>1</v>
      </c>
      <c r="AB145" s="219">
        <v>4</v>
      </c>
      <c r="AC145" s="219">
        <v>7</v>
      </c>
      <c r="AD145" s="219">
        <v>11</v>
      </c>
      <c r="AE145" s="219">
        <v>1</v>
      </c>
      <c r="AF145" s="219">
        <v>6</v>
      </c>
      <c r="AG145" s="219">
        <v>8</v>
      </c>
      <c r="AH145" s="219">
        <v>14</v>
      </c>
      <c r="AI145" s="219">
        <v>1</v>
      </c>
      <c r="AJ145" s="219">
        <v>11</v>
      </c>
      <c r="AK145" s="219">
        <v>10</v>
      </c>
      <c r="AL145" s="219">
        <v>21</v>
      </c>
      <c r="AM145" s="219">
        <v>1</v>
      </c>
      <c r="AN145" s="219">
        <v>7</v>
      </c>
      <c r="AO145" s="219">
        <v>9</v>
      </c>
      <c r="AP145" s="219">
        <v>16</v>
      </c>
      <c r="AQ145" s="219">
        <v>1</v>
      </c>
      <c r="AR145" s="219">
        <v>55</v>
      </c>
      <c r="AS145" s="219">
        <v>51</v>
      </c>
      <c r="AT145" s="219">
        <v>106</v>
      </c>
      <c r="AU145" s="219">
        <v>6</v>
      </c>
      <c r="AV145" s="219">
        <v>7</v>
      </c>
      <c r="AW145" s="219">
        <v>1</v>
      </c>
      <c r="AX145" s="219">
        <v>8</v>
      </c>
      <c r="AY145" s="219">
        <v>1</v>
      </c>
      <c r="AZ145" s="219">
        <v>6</v>
      </c>
      <c r="BA145" s="219">
        <v>0</v>
      </c>
      <c r="BB145" s="219">
        <v>6</v>
      </c>
      <c r="BC145" s="219">
        <v>1</v>
      </c>
      <c r="BD145" s="219">
        <v>4</v>
      </c>
      <c r="BE145" s="219">
        <v>0</v>
      </c>
      <c r="BF145" s="219">
        <v>4</v>
      </c>
      <c r="BG145" s="219">
        <v>1</v>
      </c>
      <c r="BH145" s="219">
        <v>17</v>
      </c>
      <c r="BI145" s="219">
        <v>1</v>
      </c>
      <c r="BJ145" s="219">
        <v>18</v>
      </c>
      <c r="BK145" s="219">
        <v>3</v>
      </c>
      <c r="BL145" s="8">
        <v>95</v>
      </c>
      <c r="BM145" s="8">
        <v>64</v>
      </c>
      <c r="BN145" s="8">
        <v>159</v>
      </c>
      <c r="BO145" s="8">
        <v>11</v>
      </c>
    </row>
    <row r="146" spans="1:67" x14ac:dyDescent="0.35">
      <c r="A146" s="5">
        <v>143</v>
      </c>
      <c r="B146" s="5">
        <v>62020176</v>
      </c>
      <c r="C146" s="4" t="s">
        <v>248</v>
      </c>
      <c r="D146" s="5">
        <v>3</v>
      </c>
      <c r="E146" s="5">
        <v>3</v>
      </c>
      <c r="F146" s="5">
        <v>6</v>
      </c>
      <c r="G146" s="5">
        <v>1</v>
      </c>
      <c r="H146" s="5">
        <v>1</v>
      </c>
      <c r="I146" s="5">
        <v>6</v>
      </c>
      <c r="J146" s="5">
        <v>7</v>
      </c>
      <c r="K146" s="5">
        <v>1</v>
      </c>
      <c r="L146" s="5">
        <v>7</v>
      </c>
      <c r="M146" s="5">
        <v>6</v>
      </c>
      <c r="N146" s="5">
        <v>13</v>
      </c>
      <c r="O146" s="5">
        <v>1</v>
      </c>
      <c r="P146" s="219">
        <v>11</v>
      </c>
      <c r="Q146" s="219">
        <v>15</v>
      </c>
      <c r="R146" s="219">
        <v>26</v>
      </c>
      <c r="S146" s="219">
        <v>3</v>
      </c>
      <c r="T146" s="219">
        <v>6</v>
      </c>
      <c r="U146" s="219">
        <v>7</v>
      </c>
      <c r="V146" s="219">
        <v>13</v>
      </c>
      <c r="W146" s="219">
        <v>1</v>
      </c>
      <c r="X146" s="219">
        <v>3</v>
      </c>
      <c r="Y146" s="219">
        <v>5</v>
      </c>
      <c r="Z146" s="219">
        <v>8</v>
      </c>
      <c r="AA146" s="219">
        <v>1</v>
      </c>
      <c r="AB146" s="219">
        <v>6</v>
      </c>
      <c r="AC146" s="219">
        <v>5</v>
      </c>
      <c r="AD146" s="219">
        <v>11</v>
      </c>
      <c r="AE146" s="219">
        <v>1</v>
      </c>
      <c r="AF146" s="219">
        <v>7</v>
      </c>
      <c r="AG146" s="219">
        <v>8</v>
      </c>
      <c r="AH146" s="219">
        <v>15</v>
      </c>
      <c r="AI146" s="219">
        <v>1</v>
      </c>
      <c r="AJ146" s="219">
        <v>7</v>
      </c>
      <c r="AK146" s="219">
        <v>8</v>
      </c>
      <c r="AL146" s="219">
        <v>15</v>
      </c>
      <c r="AM146" s="219">
        <v>1</v>
      </c>
      <c r="AN146" s="219">
        <v>7</v>
      </c>
      <c r="AO146" s="219">
        <v>11</v>
      </c>
      <c r="AP146" s="219">
        <v>18</v>
      </c>
      <c r="AQ146" s="219">
        <v>1</v>
      </c>
      <c r="AR146" s="219">
        <v>36</v>
      </c>
      <c r="AS146" s="219">
        <v>44</v>
      </c>
      <c r="AT146" s="219">
        <v>80</v>
      </c>
      <c r="AU146" s="219">
        <v>6</v>
      </c>
      <c r="AV146" s="219">
        <v>17</v>
      </c>
      <c r="AW146" s="219">
        <v>11</v>
      </c>
      <c r="AX146" s="219">
        <v>28</v>
      </c>
      <c r="AY146" s="219">
        <v>1</v>
      </c>
      <c r="AZ146" s="219">
        <v>11</v>
      </c>
      <c r="BA146" s="219">
        <v>5</v>
      </c>
      <c r="BB146" s="219">
        <v>16</v>
      </c>
      <c r="BC146" s="219">
        <v>1</v>
      </c>
      <c r="BD146" s="219">
        <v>7</v>
      </c>
      <c r="BE146" s="219">
        <v>4</v>
      </c>
      <c r="BF146" s="219">
        <v>11</v>
      </c>
      <c r="BG146" s="219">
        <v>1</v>
      </c>
      <c r="BH146" s="219">
        <v>35</v>
      </c>
      <c r="BI146" s="219">
        <v>20</v>
      </c>
      <c r="BJ146" s="219">
        <v>55</v>
      </c>
      <c r="BK146" s="219">
        <v>3</v>
      </c>
      <c r="BL146" s="8">
        <v>82</v>
      </c>
      <c r="BM146" s="8">
        <v>79</v>
      </c>
      <c r="BN146" s="8">
        <v>161</v>
      </c>
      <c r="BO146" s="8">
        <v>12</v>
      </c>
    </row>
    <row r="147" spans="1:67" x14ac:dyDescent="0.35">
      <c r="A147" s="5">
        <v>144</v>
      </c>
      <c r="B147" s="5">
        <v>62020032</v>
      </c>
      <c r="C147" s="4" t="s">
        <v>128</v>
      </c>
      <c r="D147" s="5">
        <v>0</v>
      </c>
      <c r="E147" s="5">
        <v>0</v>
      </c>
      <c r="F147" s="5">
        <v>0</v>
      </c>
      <c r="G147" s="5">
        <v>0</v>
      </c>
      <c r="H147" s="5">
        <v>8</v>
      </c>
      <c r="I147" s="5">
        <v>6</v>
      </c>
      <c r="J147" s="5">
        <v>14</v>
      </c>
      <c r="K147" s="5">
        <v>1</v>
      </c>
      <c r="L147" s="5">
        <v>10</v>
      </c>
      <c r="M147" s="5">
        <v>4</v>
      </c>
      <c r="N147" s="5">
        <v>14</v>
      </c>
      <c r="O147" s="5">
        <v>1</v>
      </c>
      <c r="P147" s="219">
        <v>18</v>
      </c>
      <c r="Q147" s="219">
        <v>10</v>
      </c>
      <c r="R147" s="219">
        <v>28</v>
      </c>
      <c r="S147" s="219">
        <v>2</v>
      </c>
      <c r="T147" s="219">
        <v>8</v>
      </c>
      <c r="U147" s="219">
        <v>5</v>
      </c>
      <c r="V147" s="219">
        <v>13</v>
      </c>
      <c r="W147" s="219">
        <v>1</v>
      </c>
      <c r="X147" s="219">
        <v>11</v>
      </c>
      <c r="Y147" s="219">
        <v>8</v>
      </c>
      <c r="Z147" s="219">
        <v>19</v>
      </c>
      <c r="AA147" s="219">
        <v>1</v>
      </c>
      <c r="AB147" s="219">
        <v>11</v>
      </c>
      <c r="AC147" s="219">
        <v>5</v>
      </c>
      <c r="AD147" s="219">
        <v>16</v>
      </c>
      <c r="AE147" s="219">
        <v>1</v>
      </c>
      <c r="AF147" s="219">
        <v>6</v>
      </c>
      <c r="AG147" s="219">
        <v>8</v>
      </c>
      <c r="AH147" s="219">
        <v>14</v>
      </c>
      <c r="AI147" s="219">
        <v>1</v>
      </c>
      <c r="AJ147" s="219">
        <v>8</v>
      </c>
      <c r="AK147" s="219">
        <v>7</v>
      </c>
      <c r="AL147" s="219">
        <v>15</v>
      </c>
      <c r="AM147" s="219">
        <v>1</v>
      </c>
      <c r="AN147" s="219">
        <v>8</v>
      </c>
      <c r="AO147" s="219">
        <v>7</v>
      </c>
      <c r="AP147" s="219">
        <v>15</v>
      </c>
      <c r="AQ147" s="219">
        <v>1</v>
      </c>
      <c r="AR147" s="219">
        <v>52</v>
      </c>
      <c r="AS147" s="219">
        <v>40</v>
      </c>
      <c r="AT147" s="219">
        <v>92</v>
      </c>
      <c r="AU147" s="219">
        <v>6</v>
      </c>
      <c r="AV147" s="219">
        <v>8</v>
      </c>
      <c r="AW147" s="219">
        <v>7</v>
      </c>
      <c r="AX147" s="219">
        <v>15</v>
      </c>
      <c r="AY147" s="219">
        <v>1</v>
      </c>
      <c r="AZ147" s="219">
        <v>6</v>
      </c>
      <c r="BA147" s="219">
        <v>12</v>
      </c>
      <c r="BB147" s="219">
        <v>18</v>
      </c>
      <c r="BC147" s="219">
        <v>1</v>
      </c>
      <c r="BD147" s="219">
        <v>3</v>
      </c>
      <c r="BE147" s="219">
        <v>7</v>
      </c>
      <c r="BF147" s="219">
        <v>10</v>
      </c>
      <c r="BG147" s="219">
        <v>1</v>
      </c>
      <c r="BH147" s="219">
        <v>17</v>
      </c>
      <c r="BI147" s="219">
        <v>26</v>
      </c>
      <c r="BJ147" s="219">
        <v>43</v>
      </c>
      <c r="BK147" s="219">
        <v>3</v>
      </c>
      <c r="BL147" s="8">
        <v>87</v>
      </c>
      <c r="BM147" s="8">
        <v>76</v>
      </c>
      <c r="BN147" s="8">
        <v>163</v>
      </c>
      <c r="BO147" s="8">
        <v>11</v>
      </c>
    </row>
    <row r="148" spans="1:67" x14ac:dyDescent="0.35">
      <c r="A148" s="5">
        <v>145</v>
      </c>
      <c r="B148" s="5">
        <v>62020059</v>
      </c>
      <c r="C148" s="4" t="s">
        <v>150</v>
      </c>
      <c r="D148" s="5">
        <v>0</v>
      </c>
      <c r="E148" s="5">
        <v>0</v>
      </c>
      <c r="F148" s="5">
        <v>0</v>
      </c>
      <c r="G148" s="5">
        <v>0</v>
      </c>
      <c r="H148" s="5">
        <v>1</v>
      </c>
      <c r="I148" s="5">
        <v>3</v>
      </c>
      <c r="J148" s="5">
        <v>4</v>
      </c>
      <c r="K148" s="5">
        <v>1</v>
      </c>
      <c r="L148" s="5">
        <v>6</v>
      </c>
      <c r="M148" s="5">
        <v>0</v>
      </c>
      <c r="N148" s="5">
        <v>6</v>
      </c>
      <c r="O148" s="5">
        <v>1</v>
      </c>
      <c r="P148" s="219">
        <v>7</v>
      </c>
      <c r="Q148" s="219">
        <v>3</v>
      </c>
      <c r="R148" s="219">
        <v>10</v>
      </c>
      <c r="S148" s="219">
        <v>2</v>
      </c>
      <c r="T148" s="219">
        <v>5</v>
      </c>
      <c r="U148" s="219">
        <v>1</v>
      </c>
      <c r="V148" s="219">
        <v>6</v>
      </c>
      <c r="W148" s="219">
        <v>1</v>
      </c>
      <c r="X148" s="219">
        <v>1</v>
      </c>
      <c r="Y148" s="219">
        <v>8</v>
      </c>
      <c r="Z148" s="219">
        <v>9</v>
      </c>
      <c r="AA148" s="219">
        <v>1</v>
      </c>
      <c r="AB148" s="219">
        <v>4</v>
      </c>
      <c r="AC148" s="219">
        <v>3</v>
      </c>
      <c r="AD148" s="219">
        <v>7</v>
      </c>
      <c r="AE148" s="219">
        <v>1</v>
      </c>
      <c r="AF148" s="219">
        <v>9</v>
      </c>
      <c r="AG148" s="219">
        <v>2</v>
      </c>
      <c r="AH148" s="219">
        <v>11</v>
      </c>
      <c r="AI148" s="219">
        <v>1</v>
      </c>
      <c r="AJ148" s="219">
        <v>6</v>
      </c>
      <c r="AK148" s="219">
        <v>9</v>
      </c>
      <c r="AL148" s="219">
        <v>15</v>
      </c>
      <c r="AM148" s="219">
        <v>1</v>
      </c>
      <c r="AN148" s="219">
        <v>14</v>
      </c>
      <c r="AO148" s="219">
        <v>10</v>
      </c>
      <c r="AP148" s="219">
        <v>24</v>
      </c>
      <c r="AQ148" s="219">
        <v>1</v>
      </c>
      <c r="AR148" s="219">
        <v>39</v>
      </c>
      <c r="AS148" s="219">
        <v>33</v>
      </c>
      <c r="AT148" s="219">
        <v>72</v>
      </c>
      <c r="AU148" s="219">
        <v>6</v>
      </c>
      <c r="AV148" s="219">
        <v>10</v>
      </c>
      <c r="AW148" s="219">
        <v>16</v>
      </c>
      <c r="AX148" s="219">
        <v>26</v>
      </c>
      <c r="AY148" s="219">
        <v>1</v>
      </c>
      <c r="AZ148" s="219">
        <v>22</v>
      </c>
      <c r="BA148" s="219">
        <v>12</v>
      </c>
      <c r="BB148" s="219">
        <v>34</v>
      </c>
      <c r="BC148" s="219">
        <v>1</v>
      </c>
      <c r="BD148" s="219">
        <v>14</v>
      </c>
      <c r="BE148" s="219">
        <v>8</v>
      </c>
      <c r="BF148" s="219">
        <v>22</v>
      </c>
      <c r="BG148" s="219">
        <v>1</v>
      </c>
      <c r="BH148" s="219">
        <v>46</v>
      </c>
      <c r="BI148" s="219">
        <v>36</v>
      </c>
      <c r="BJ148" s="219">
        <v>82</v>
      </c>
      <c r="BK148" s="219">
        <v>3</v>
      </c>
      <c r="BL148" s="8">
        <v>92</v>
      </c>
      <c r="BM148" s="8">
        <v>72</v>
      </c>
      <c r="BN148" s="8">
        <v>164</v>
      </c>
      <c r="BO148" s="8">
        <v>11</v>
      </c>
    </row>
    <row r="149" spans="1:67" x14ac:dyDescent="0.35">
      <c r="A149" s="5">
        <v>146</v>
      </c>
      <c r="B149" s="5">
        <v>62020089</v>
      </c>
      <c r="C149" s="4" t="s">
        <v>175</v>
      </c>
      <c r="D149" s="5">
        <v>0</v>
      </c>
      <c r="E149" s="5">
        <v>0</v>
      </c>
      <c r="F149" s="5">
        <v>0</v>
      </c>
      <c r="G149" s="5">
        <v>0</v>
      </c>
      <c r="H149" s="5">
        <v>10</v>
      </c>
      <c r="I149" s="5">
        <v>7</v>
      </c>
      <c r="J149" s="5">
        <v>17</v>
      </c>
      <c r="K149" s="5">
        <v>1</v>
      </c>
      <c r="L149" s="5">
        <v>6</v>
      </c>
      <c r="M149" s="5">
        <v>8</v>
      </c>
      <c r="N149" s="5">
        <v>14</v>
      </c>
      <c r="O149" s="5">
        <v>1</v>
      </c>
      <c r="P149" s="219">
        <v>16</v>
      </c>
      <c r="Q149" s="219">
        <v>15</v>
      </c>
      <c r="R149" s="219">
        <v>31</v>
      </c>
      <c r="S149" s="219">
        <v>2</v>
      </c>
      <c r="T149" s="219">
        <v>6</v>
      </c>
      <c r="U149" s="219">
        <v>1</v>
      </c>
      <c r="V149" s="219">
        <v>7</v>
      </c>
      <c r="W149" s="219">
        <v>1</v>
      </c>
      <c r="X149" s="219">
        <v>8</v>
      </c>
      <c r="Y149" s="219">
        <v>8</v>
      </c>
      <c r="Z149" s="219">
        <v>16</v>
      </c>
      <c r="AA149" s="219">
        <v>1</v>
      </c>
      <c r="AB149" s="219">
        <v>7</v>
      </c>
      <c r="AC149" s="219">
        <v>7</v>
      </c>
      <c r="AD149" s="219">
        <v>14</v>
      </c>
      <c r="AE149" s="219">
        <v>1</v>
      </c>
      <c r="AF149" s="219">
        <v>9</v>
      </c>
      <c r="AG149" s="219">
        <v>5</v>
      </c>
      <c r="AH149" s="219">
        <v>14</v>
      </c>
      <c r="AI149" s="219">
        <v>1</v>
      </c>
      <c r="AJ149" s="219">
        <v>9</v>
      </c>
      <c r="AK149" s="219">
        <v>6</v>
      </c>
      <c r="AL149" s="219">
        <v>15</v>
      </c>
      <c r="AM149" s="219">
        <v>1</v>
      </c>
      <c r="AN149" s="219">
        <v>8</v>
      </c>
      <c r="AO149" s="219">
        <v>7</v>
      </c>
      <c r="AP149" s="219">
        <v>15</v>
      </c>
      <c r="AQ149" s="219">
        <v>1</v>
      </c>
      <c r="AR149" s="219">
        <v>47</v>
      </c>
      <c r="AS149" s="219">
        <v>34</v>
      </c>
      <c r="AT149" s="219">
        <v>81</v>
      </c>
      <c r="AU149" s="219">
        <v>6</v>
      </c>
      <c r="AV149" s="219">
        <v>7</v>
      </c>
      <c r="AW149" s="219">
        <v>13</v>
      </c>
      <c r="AX149" s="219">
        <v>20</v>
      </c>
      <c r="AY149" s="219">
        <v>1</v>
      </c>
      <c r="AZ149" s="219">
        <v>11</v>
      </c>
      <c r="BA149" s="219">
        <v>2</v>
      </c>
      <c r="BB149" s="219">
        <v>13</v>
      </c>
      <c r="BC149" s="219">
        <v>1</v>
      </c>
      <c r="BD149" s="219">
        <v>14</v>
      </c>
      <c r="BE149" s="219">
        <v>5</v>
      </c>
      <c r="BF149" s="219">
        <v>19</v>
      </c>
      <c r="BG149" s="219">
        <v>1</v>
      </c>
      <c r="BH149" s="219">
        <v>32</v>
      </c>
      <c r="BI149" s="219">
        <v>20</v>
      </c>
      <c r="BJ149" s="219">
        <v>52</v>
      </c>
      <c r="BK149" s="219">
        <v>3</v>
      </c>
      <c r="BL149" s="8">
        <v>95</v>
      </c>
      <c r="BM149" s="8">
        <v>69</v>
      </c>
      <c r="BN149" s="8">
        <v>164</v>
      </c>
      <c r="BO149" s="8">
        <v>11</v>
      </c>
    </row>
    <row r="150" spans="1:67" x14ac:dyDescent="0.35">
      <c r="A150" s="5">
        <v>147</v>
      </c>
      <c r="B150" s="5">
        <v>62020019</v>
      </c>
      <c r="C150" s="4" t="s">
        <v>115</v>
      </c>
      <c r="D150" s="5">
        <v>0</v>
      </c>
      <c r="E150" s="5">
        <v>0</v>
      </c>
      <c r="F150" s="5">
        <v>0</v>
      </c>
      <c r="G150" s="5">
        <v>0</v>
      </c>
      <c r="H150" s="5">
        <v>3</v>
      </c>
      <c r="I150" s="5">
        <v>9</v>
      </c>
      <c r="J150" s="5">
        <v>12</v>
      </c>
      <c r="K150" s="5">
        <v>1</v>
      </c>
      <c r="L150" s="5">
        <v>8</v>
      </c>
      <c r="M150" s="5">
        <v>6</v>
      </c>
      <c r="N150" s="5">
        <v>14</v>
      </c>
      <c r="O150" s="5">
        <v>1</v>
      </c>
      <c r="P150" s="219">
        <v>11</v>
      </c>
      <c r="Q150" s="219">
        <v>15</v>
      </c>
      <c r="R150" s="219">
        <v>26</v>
      </c>
      <c r="S150" s="219">
        <v>2</v>
      </c>
      <c r="T150" s="219">
        <v>6</v>
      </c>
      <c r="U150" s="219">
        <v>7</v>
      </c>
      <c r="V150" s="219">
        <v>13</v>
      </c>
      <c r="W150" s="219">
        <v>1</v>
      </c>
      <c r="X150" s="219">
        <v>7</v>
      </c>
      <c r="Y150" s="219">
        <v>7</v>
      </c>
      <c r="Z150" s="219">
        <v>14</v>
      </c>
      <c r="AA150" s="219">
        <v>1</v>
      </c>
      <c r="AB150" s="219">
        <v>7</v>
      </c>
      <c r="AC150" s="219">
        <v>10</v>
      </c>
      <c r="AD150" s="219">
        <v>17</v>
      </c>
      <c r="AE150" s="219">
        <v>1</v>
      </c>
      <c r="AF150" s="219">
        <v>6</v>
      </c>
      <c r="AG150" s="219">
        <v>12</v>
      </c>
      <c r="AH150" s="219">
        <v>18</v>
      </c>
      <c r="AI150" s="219">
        <v>1</v>
      </c>
      <c r="AJ150" s="219">
        <v>7</v>
      </c>
      <c r="AK150" s="219">
        <v>7</v>
      </c>
      <c r="AL150" s="219">
        <v>14</v>
      </c>
      <c r="AM150" s="219">
        <v>1</v>
      </c>
      <c r="AN150" s="219">
        <v>10</v>
      </c>
      <c r="AO150" s="219">
        <v>13</v>
      </c>
      <c r="AP150" s="219">
        <v>23</v>
      </c>
      <c r="AQ150" s="219">
        <v>1</v>
      </c>
      <c r="AR150" s="219">
        <v>43</v>
      </c>
      <c r="AS150" s="219">
        <v>56</v>
      </c>
      <c r="AT150" s="219">
        <v>99</v>
      </c>
      <c r="AU150" s="219">
        <v>6</v>
      </c>
      <c r="AV150" s="219">
        <v>2</v>
      </c>
      <c r="AW150" s="219">
        <v>5</v>
      </c>
      <c r="AX150" s="219">
        <v>7</v>
      </c>
      <c r="AY150" s="219">
        <v>1</v>
      </c>
      <c r="AZ150" s="219">
        <v>9</v>
      </c>
      <c r="BA150" s="219">
        <v>5</v>
      </c>
      <c r="BB150" s="219">
        <v>14</v>
      </c>
      <c r="BC150" s="219">
        <v>1</v>
      </c>
      <c r="BD150" s="219">
        <v>12</v>
      </c>
      <c r="BE150" s="219">
        <v>7</v>
      </c>
      <c r="BF150" s="219">
        <v>19</v>
      </c>
      <c r="BG150" s="219">
        <v>1</v>
      </c>
      <c r="BH150" s="219">
        <v>23</v>
      </c>
      <c r="BI150" s="219">
        <v>17</v>
      </c>
      <c r="BJ150" s="219">
        <v>40</v>
      </c>
      <c r="BK150" s="219">
        <v>3</v>
      </c>
      <c r="BL150" s="8">
        <v>77</v>
      </c>
      <c r="BM150" s="8">
        <v>88</v>
      </c>
      <c r="BN150" s="8">
        <v>165</v>
      </c>
      <c r="BO150" s="8">
        <v>11</v>
      </c>
    </row>
    <row r="151" spans="1:67" x14ac:dyDescent="0.35">
      <c r="A151" s="5">
        <v>148</v>
      </c>
      <c r="B151" s="5">
        <v>62020101</v>
      </c>
      <c r="C151" s="4" t="s">
        <v>183</v>
      </c>
      <c r="D151" s="5">
        <v>7</v>
      </c>
      <c r="E151" s="5">
        <v>9</v>
      </c>
      <c r="F151" s="5">
        <v>16</v>
      </c>
      <c r="G151" s="5">
        <v>1</v>
      </c>
      <c r="H151" s="5">
        <v>11</v>
      </c>
      <c r="I151" s="5">
        <v>7</v>
      </c>
      <c r="J151" s="5">
        <v>18</v>
      </c>
      <c r="K151" s="5">
        <v>1</v>
      </c>
      <c r="L151" s="5">
        <v>7</v>
      </c>
      <c r="M151" s="5">
        <v>8</v>
      </c>
      <c r="N151" s="5">
        <v>15</v>
      </c>
      <c r="O151" s="5">
        <v>1</v>
      </c>
      <c r="P151" s="219">
        <v>25</v>
      </c>
      <c r="Q151" s="219">
        <v>24</v>
      </c>
      <c r="R151" s="219">
        <v>49</v>
      </c>
      <c r="S151" s="219">
        <v>3</v>
      </c>
      <c r="T151" s="219">
        <v>8</v>
      </c>
      <c r="U151" s="219">
        <v>4</v>
      </c>
      <c r="V151" s="219">
        <v>12</v>
      </c>
      <c r="W151" s="219">
        <v>1</v>
      </c>
      <c r="X151" s="219">
        <v>6</v>
      </c>
      <c r="Y151" s="219">
        <v>10</v>
      </c>
      <c r="Z151" s="219">
        <v>16</v>
      </c>
      <c r="AA151" s="219">
        <v>1</v>
      </c>
      <c r="AB151" s="219">
        <v>13</v>
      </c>
      <c r="AC151" s="219">
        <v>10</v>
      </c>
      <c r="AD151" s="219">
        <v>23</v>
      </c>
      <c r="AE151" s="219">
        <v>1</v>
      </c>
      <c r="AF151" s="219">
        <v>13</v>
      </c>
      <c r="AG151" s="219">
        <v>9</v>
      </c>
      <c r="AH151" s="219">
        <v>22</v>
      </c>
      <c r="AI151" s="219">
        <v>1</v>
      </c>
      <c r="AJ151" s="219">
        <v>14</v>
      </c>
      <c r="AK151" s="219">
        <v>7</v>
      </c>
      <c r="AL151" s="219">
        <v>21</v>
      </c>
      <c r="AM151" s="219">
        <v>1</v>
      </c>
      <c r="AN151" s="219">
        <v>15</v>
      </c>
      <c r="AO151" s="219">
        <v>8</v>
      </c>
      <c r="AP151" s="219">
        <v>23</v>
      </c>
      <c r="AQ151" s="219">
        <v>1</v>
      </c>
      <c r="AR151" s="219">
        <v>69</v>
      </c>
      <c r="AS151" s="219">
        <v>48</v>
      </c>
      <c r="AT151" s="219">
        <v>117</v>
      </c>
      <c r="AU151" s="219">
        <v>6</v>
      </c>
      <c r="AV151" s="219">
        <v>0</v>
      </c>
      <c r="AW151" s="219">
        <v>0</v>
      </c>
      <c r="AX151" s="219">
        <v>0</v>
      </c>
      <c r="AY151" s="219">
        <v>0</v>
      </c>
      <c r="AZ151" s="219">
        <v>0</v>
      </c>
      <c r="BA151" s="219">
        <v>0</v>
      </c>
      <c r="BB151" s="219">
        <v>0</v>
      </c>
      <c r="BC151" s="219">
        <v>0</v>
      </c>
      <c r="BD151" s="219">
        <v>0</v>
      </c>
      <c r="BE151" s="219">
        <v>0</v>
      </c>
      <c r="BF151" s="219">
        <v>0</v>
      </c>
      <c r="BG151" s="219">
        <v>0</v>
      </c>
      <c r="BH151" s="219">
        <v>0</v>
      </c>
      <c r="BI151" s="219">
        <v>0</v>
      </c>
      <c r="BJ151" s="219">
        <v>0</v>
      </c>
      <c r="BK151" s="219">
        <v>0</v>
      </c>
      <c r="BL151" s="8">
        <v>94</v>
      </c>
      <c r="BM151" s="8">
        <v>72</v>
      </c>
      <c r="BN151" s="8">
        <v>166</v>
      </c>
      <c r="BO151" s="8">
        <v>9</v>
      </c>
    </row>
    <row r="152" spans="1:67" x14ac:dyDescent="0.35">
      <c r="A152" s="5">
        <v>149</v>
      </c>
      <c r="B152" s="5">
        <v>62020138</v>
      </c>
      <c r="C152" s="4" t="s">
        <v>214</v>
      </c>
      <c r="D152" s="5">
        <v>0</v>
      </c>
      <c r="E152" s="5">
        <v>0</v>
      </c>
      <c r="F152" s="5">
        <v>0</v>
      </c>
      <c r="G152" s="5">
        <v>0</v>
      </c>
      <c r="H152" s="5">
        <v>6</v>
      </c>
      <c r="I152" s="5">
        <v>11</v>
      </c>
      <c r="J152" s="5">
        <v>17</v>
      </c>
      <c r="K152" s="5">
        <v>1</v>
      </c>
      <c r="L152" s="5">
        <v>6</v>
      </c>
      <c r="M152" s="5">
        <v>9</v>
      </c>
      <c r="N152" s="5">
        <v>15</v>
      </c>
      <c r="O152" s="5">
        <v>1</v>
      </c>
      <c r="P152" s="219">
        <v>12</v>
      </c>
      <c r="Q152" s="219">
        <v>20</v>
      </c>
      <c r="R152" s="219">
        <v>32</v>
      </c>
      <c r="S152" s="219">
        <v>2</v>
      </c>
      <c r="T152" s="219">
        <v>13</v>
      </c>
      <c r="U152" s="219">
        <v>9</v>
      </c>
      <c r="V152" s="219">
        <v>22</v>
      </c>
      <c r="W152" s="219">
        <v>1</v>
      </c>
      <c r="X152" s="219">
        <v>12</v>
      </c>
      <c r="Y152" s="219">
        <v>4</v>
      </c>
      <c r="Z152" s="219">
        <v>16</v>
      </c>
      <c r="AA152" s="219">
        <v>1</v>
      </c>
      <c r="AB152" s="219">
        <v>13</v>
      </c>
      <c r="AC152" s="219">
        <v>7</v>
      </c>
      <c r="AD152" s="219">
        <v>20</v>
      </c>
      <c r="AE152" s="219">
        <v>1</v>
      </c>
      <c r="AF152" s="219">
        <v>8</v>
      </c>
      <c r="AG152" s="219">
        <v>10</v>
      </c>
      <c r="AH152" s="219">
        <v>18</v>
      </c>
      <c r="AI152" s="219">
        <v>1</v>
      </c>
      <c r="AJ152" s="219">
        <v>15</v>
      </c>
      <c r="AK152" s="219">
        <v>14</v>
      </c>
      <c r="AL152" s="219">
        <v>29</v>
      </c>
      <c r="AM152" s="219">
        <v>1</v>
      </c>
      <c r="AN152" s="219">
        <v>15</v>
      </c>
      <c r="AO152" s="219">
        <v>15</v>
      </c>
      <c r="AP152" s="219">
        <v>30</v>
      </c>
      <c r="AQ152" s="219">
        <v>1</v>
      </c>
      <c r="AR152" s="219">
        <v>76</v>
      </c>
      <c r="AS152" s="219">
        <v>59</v>
      </c>
      <c r="AT152" s="219">
        <v>135</v>
      </c>
      <c r="AU152" s="219">
        <v>6</v>
      </c>
      <c r="AV152" s="219">
        <v>0</v>
      </c>
      <c r="AW152" s="219">
        <v>0</v>
      </c>
      <c r="AX152" s="219">
        <v>0</v>
      </c>
      <c r="AY152" s="219">
        <v>0</v>
      </c>
      <c r="AZ152" s="219">
        <v>0</v>
      </c>
      <c r="BA152" s="219">
        <v>0</v>
      </c>
      <c r="BB152" s="219">
        <v>0</v>
      </c>
      <c r="BC152" s="219">
        <v>0</v>
      </c>
      <c r="BD152" s="219">
        <v>0</v>
      </c>
      <c r="BE152" s="219">
        <v>0</v>
      </c>
      <c r="BF152" s="219">
        <v>0</v>
      </c>
      <c r="BG152" s="219">
        <v>0</v>
      </c>
      <c r="BH152" s="219">
        <v>0</v>
      </c>
      <c r="BI152" s="219">
        <v>0</v>
      </c>
      <c r="BJ152" s="219">
        <v>0</v>
      </c>
      <c r="BK152" s="219">
        <v>0</v>
      </c>
      <c r="BL152" s="8">
        <v>88</v>
      </c>
      <c r="BM152" s="8">
        <v>79</v>
      </c>
      <c r="BN152" s="8">
        <v>167</v>
      </c>
      <c r="BO152" s="8">
        <v>8</v>
      </c>
    </row>
    <row r="153" spans="1:67" x14ac:dyDescent="0.35">
      <c r="A153" s="5">
        <v>150</v>
      </c>
      <c r="B153" s="5">
        <v>62020174</v>
      </c>
      <c r="C153" s="4" t="s">
        <v>246</v>
      </c>
      <c r="D153" s="5">
        <v>0</v>
      </c>
      <c r="E153" s="5">
        <v>0</v>
      </c>
      <c r="F153" s="5">
        <v>0</v>
      </c>
      <c r="G153" s="5">
        <v>0</v>
      </c>
      <c r="H153" s="5">
        <v>5</v>
      </c>
      <c r="I153" s="5">
        <v>5</v>
      </c>
      <c r="J153" s="5">
        <v>10</v>
      </c>
      <c r="K153" s="5">
        <v>1</v>
      </c>
      <c r="L153" s="5">
        <v>6</v>
      </c>
      <c r="M153" s="5">
        <v>4</v>
      </c>
      <c r="N153" s="5">
        <v>10</v>
      </c>
      <c r="O153" s="5">
        <v>1</v>
      </c>
      <c r="P153" s="219">
        <v>11</v>
      </c>
      <c r="Q153" s="219">
        <v>9</v>
      </c>
      <c r="R153" s="219">
        <v>20</v>
      </c>
      <c r="S153" s="219">
        <v>2</v>
      </c>
      <c r="T153" s="219">
        <v>6</v>
      </c>
      <c r="U153" s="219">
        <v>5</v>
      </c>
      <c r="V153" s="219">
        <v>11</v>
      </c>
      <c r="W153" s="219">
        <v>1</v>
      </c>
      <c r="X153" s="219">
        <v>8</v>
      </c>
      <c r="Y153" s="219">
        <v>9</v>
      </c>
      <c r="Z153" s="219">
        <v>17</v>
      </c>
      <c r="AA153" s="219">
        <v>1</v>
      </c>
      <c r="AB153" s="219">
        <v>7</v>
      </c>
      <c r="AC153" s="219">
        <v>6</v>
      </c>
      <c r="AD153" s="219">
        <v>13</v>
      </c>
      <c r="AE153" s="219">
        <v>1</v>
      </c>
      <c r="AF153" s="219">
        <v>11</v>
      </c>
      <c r="AG153" s="219">
        <v>5</v>
      </c>
      <c r="AH153" s="219">
        <v>16</v>
      </c>
      <c r="AI153" s="219">
        <v>1</v>
      </c>
      <c r="AJ153" s="219">
        <v>8</v>
      </c>
      <c r="AK153" s="219">
        <v>10</v>
      </c>
      <c r="AL153" s="219">
        <v>18</v>
      </c>
      <c r="AM153" s="219">
        <v>1</v>
      </c>
      <c r="AN153" s="219">
        <v>8</v>
      </c>
      <c r="AO153" s="219">
        <v>14</v>
      </c>
      <c r="AP153" s="219">
        <v>22</v>
      </c>
      <c r="AQ153" s="219">
        <v>1</v>
      </c>
      <c r="AR153" s="219">
        <v>48</v>
      </c>
      <c r="AS153" s="219">
        <v>49</v>
      </c>
      <c r="AT153" s="219">
        <v>97</v>
      </c>
      <c r="AU153" s="219">
        <v>6</v>
      </c>
      <c r="AV153" s="219">
        <v>14</v>
      </c>
      <c r="AW153" s="219">
        <v>9</v>
      </c>
      <c r="AX153" s="219">
        <v>23</v>
      </c>
      <c r="AY153" s="219">
        <v>1</v>
      </c>
      <c r="AZ153" s="219">
        <v>6</v>
      </c>
      <c r="BA153" s="219">
        <v>11</v>
      </c>
      <c r="BB153" s="219">
        <v>17</v>
      </c>
      <c r="BC153" s="219">
        <v>1</v>
      </c>
      <c r="BD153" s="219">
        <v>8</v>
      </c>
      <c r="BE153" s="219">
        <v>5</v>
      </c>
      <c r="BF153" s="219">
        <v>13</v>
      </c>
      <c r="BG153" s="219">
        <v>1</v>
      </c>
      <c r="BH153" s="219">
        <v>28</v>
      </c>
      <c r="BI153" s="219">
        <v>25</v>
      </c>
      <c r="BJ153" s="219">
        <v>53</v>
      </c>
      <c r="BK153" s="219">
        <v>3</v>
      </c>
      <c r="BL153" s="8">
        <v>87</v>
      </c>
      <c r="BM153" s="8">
        <v>83</v>
      </c>
      <c r="BN153" s="8">
        <v>170</v>
      </c>
      <c r="BO153" s="8">
        <v>11</v>
      </c>
    </row>
    <row r="154" spans="1:67" x14ac:dyDescent="0.35">
      <c r="A154" s="5">
        <v>151</v>
      </c>
      <c r="B154" s="5">
        <v>62020188</v>
      </c>
      <c r="C154" s="4" t="s">
        <v>258</v>
      </c>
      <c r="D154" s="5">
        <v>0</v>
      </c>
      <c r="E154" s="5">
        <v>0</v>
      </c>
      <c r="F154" s="5">
        <v>0</v>
      </c>
      <c r="G154" s="5">
        <v>0</v>
      </c>
      <c r="H154" s="5">
        <v>6</v>
      </c>
      <c r="I154" s="5">
        <v>6</v>
      </c>
      <c r="J154" s="5">
        <v>12</v>
      </c>
      <c r="K154" s="5">
        <v>1</v>
      </c>
      <c r="L154" s="5">
        <v>7</v>
      </c>
      <c r="M154" s="5">
        <v>11</v>
      </c>
      <c r="N154" s="5">
        <v>18</v>
      </c>
      <c r="O154" s="5">
        <v>1</v>
      </c>
      <c r="P154" s="219">
        <v>13</v>
      </c>
      <c r="Q154" s="219">
        <v>17</v>
      </c>
      <c r="R154" s="219">
        <v>30</v>
      </c>
      <c r="S154" s="219">
        <v>2</v>
      </c>
      <c r="T154" s="219">
        <v>8</v>
      </c>
      <c r="U154" s="219">
        <v>11</v>
      </c>
      <c r="V154" s="219">
        <v>19</v>
      </c>
      <c r="W154" s="219">
        <v>1</v>
      </c>
      <c r="X154" s="219">
        <v>5</v>
      </c>
      <c r="Y154" s="219">
        <v>9</v>
      </c>
      <c r="Z154" s="219">
        <v>14</v>
      </c>
      <c r="AA154" s="219">
        <v>1</v>
      </c>
      <c r="AB154" s="219">
        <v>4</v>
      </c>
      <c r="AC154" s="219">
        <v>8</v>
      </c>
      <c r="AD154" s="219">
        <v>12</v>
      </c>
      <c r="AE154" s="219">
        <v>1</v>
      </c>
      <c r="AF154" s="219">
        <v>2</v>
      </c>
      <c r="AG154" s="219">
        <v>9</v>
      </c>
      <c r="AH154" s="219">
        <v>11</v>
      </c>
      <c r="AI154" s="219">
        <v>1</v>
      </c>
      <c r="AJ154" s="219">
        <v>8</v>
      </c>
      <c r="AK154" s="219">
        <v>10</v>
      </c>
      <c r="AL154" s="219">
        <v>18</v>
      </c>
      <c r="AM154" s="219">
        <v>1</v>
      </c>
      <c r="AN154" s="219">
        <v>13</v>
      </c>
      <c r="AO154" s="219">
        <v>5</v>
      </c>
      <c r="AP154" s="219">
        <v>18</v>
      </c>
      <c r="AQ154" s="219">
        <v>1</v>
      </c>
      <c r="AR154" s="219">
        <v>40</v>
      </c>
      <c r="AS154" s="219">
        <v>52</v>
      </c>
      <c r="AT154" s="219">
        <v>92</v>
      </c>
      <c r="AU154" s="219">
        <v>6</v>
      </c>
      <c r="AV154" s="219">
        <v>8</v>
      </c>
      <c r="AW154" s="219">
        <v>8</v>
      </c>
      <c r="AX154" s="219">
        <v>16</v>
      </c>
      <c r="AY154" s="219">
        <v>1</v>
      </c>
      <c r="AZ154" s="219">
        <v>13</v>
      </c>
      <c r="BA154" s="219">
        <v>9</v>
      </c>
      <c r="BB154" s="219">
        <v>22</v>
      </c>
      <c r="BC154" s="219">
        <v>1</v>
      </c>
      <c r="BD154" s="219">
        <v>8</v>
      </c>
      <c r="BE154" s="219">
        <v>3</v>
      </c>
      <c r="BF154" s="219">
        <v>11</v>
      </c>
      <c r="BG154" s="219">
        <v>1</v>
      </c>
      <c r="BH154" s="219">
        <v>29</v>
      </c>
      <c r="BI154" s="219">
        <v>20</v>
      </c>
      <c r="BJ154" s="219">
        <v>49</v>
      </c>
      <c r="BK154" s="219">
        <v>3</v>
      </c>
      <c r="BL154" s="8">
        <v>82</v>
      </c>
      <c r="BM154" s="8">
        <v>89</v>
      </c>
      <c r="BN154" s="8">
        <v>171</v>
      </c>
      <c r="BO154" s="8">
        <v>11</v>
      </c>
    </row>
    <row r="155" spans="1:67" x14ac:dyDescent="0.35">
      <c r="A155" s="5">
        <v>152</v>
      </c>
      <c r="B155" s="5">
        <v>62020030</v>
      </c>
      <c r="C155" s="4" t="s">
        <v>126</v>
      </c>
      <c r="D155" s="5">
        <v>0</v>
      </c>
      <c r="E155" s="5">
        <v>0</v>
      </c>
      <c r="F155" s="5">
        <v>0</v>
      </c>
      <c r="G155" s="5">
        <v>0</v>
      </c>
      <c r="H155" s="5">
        <v>10</v>
      </c>
      <c r="I155" s="5">
        <v>4</v>
      </c>
      <c r="J155" s="5">
        <v>14</v>
      </c>
      <c r="K155" s="5">
        <v>1</v>
      </c>
      <c r="L155" s="5">
        <v>6</v>
      </c>
      <c r="M155" s="5">
        <v>7</v>
      </c>
      <c r="N155" s="5">
        <v>13</v>
      </c>
      <c r="O155" s="5">
        <v>1</v>
      </c>
      <c r="P155" s="219">
        <v>16</v>
      </c>
      <c r="Q155" s="219">
        <v>11</v>
      </c>
      <c r="R155" s="219">
        <v>27</v>
      </c>
      <c r="S155" s="219">
        <v>2</v>
      </c>
      <c r="T155" s="219">
        <v>6</v>
      </c>
      <c r="U155" s="219">
        <v>6</v>
      </c>
      <c r="V155" s="219">
        <v>12</v>
      </c>
      <c r="W155" s="219">
        <v>1</v>
      </c>
      <c r="X155" s="219">
        <v>4</v>
      </c>
      <c r="Y155" s="219">
        <v>6</v>
      </c>
      <c r="Z155" s="219">
        <v>10</v>
      </c>
      <c r="AA155" s="219">
        <v>1</v>
      </c>
      <c r="AB155" s="219">
        <v>8</v>
      </c>
      <c r="AC155" s="219">
        <v>9</v>
      </c>
      <c r="AD155" s="219">
        <v>17</v>
      </c>
      <c r="AE155" s="219">
        <v>1</v>
      </c>
      <c r="AF155" s="219">
        <v>10</v>
      </c>
      <c r="AG155" s="219">
        <v>10</v>
      </c>
      <c r="AH155" s="219">
        <v>20</v>
      </c>
      <c r="AI155" s="219">
        <v>1</v>
      </c>
      <c r="AJ155" s="219">
        <v>6</v>
      </c>
      <c r="AK155" s="219">
        <v>5</v>
      </c>
      <c r="AL155" s="219">
        <v>11</v>
      </c>
      <c r="AM155" s="219">
        <v>1</v>
      </c>
      <c r="AN155" s="219">
        <v>13</v>
      </c>
      <c r="AO155" s="219">
        <v>11</v>
      </c>
      <c r="AP155" s="219">
        <v>24</v>
      </c>
      <c r="AQ155" s="219">
        <v>1</v>
      </c>
      <c r="AR155" s="219">
        <v>47</v>
      </c>
      <c r="AS155" s="219">
        <v>47</v>
      </c>
      <c r="AT155" s="219">
        <v>94</v>
      </c>
      <c r="AU155" s="219">
        <v>6</v>
      </c>
      <c r="AV155" s="219">
        <v>8</v>
      </c>
      <c r="AW155" s="219">
        <v>6</v>
      </c>
      <c r="AX155" s="219">
        <v>14</v>
      </c>
      <c r="AY155" s="219">
        <v>1</v>
      </c>
      <c r="AZ155" s="219">
        <v>7</v>
      </c>
      <c r="BA155" s="219">
        <v>11</v>
      </c>
      <c r="BB155" s="219">
        <v>18</v>
      </c>
      <c r="BC155" s="219">
        <v>1</v>
      </c>
      <c r="BD155" s="219">
        <v>9</v>
      </c>
      <c r="BE155" s="219">
        <v>10</v>
      </c>
      <c r="BF155" s="219">
        <v>19</v>
      </c>
      <c r="BG155" s="219">
        <v>1</v>
      </c>
      <c r="BH155" s="219">
        <v>24</v>
      </c>
      <c r="BI155" s="219">
        <v>27</v>
      </c>
      <c r="BJ155" s="219">
        <v>51</v>
      </c>
      <c r="BK155" s="219">
        <v>3</v>
      </c>
      <c r="BL155" s="8">
        <v>87</v>
      </c>
      <c r="BM155" s="8">
        <v>85</v>
      </c>
      <c r="BN155" s="8">
        <v>172</v>
      </c>
      <c r="BO155" s="8">
        <v>11</v>
      </c>
    </row>
    <row r="156" spans="1:67" x14ac:dyDescent="0.35">
      <c r="A156" s="5">
        <v>153</v>
      </c>
      <c r="B156" s="5">
        <v>62020201</v>
      </c>
      <c r="C156" s="4" t="s">
        <v>271</v>
      </c>
      <c r="D156" s="5">
        <v>0</v>
      </c>
      <c r="E156" s="5">
        <v>0</v>
      </c>
      <c r="F156" s="5">
        <v>0</v>
      </c>
      <c r="G156" s="5">
        <v>0</v>
      </c>
      <c r="H156" s="5">
        <v>6</v>
      </c>
      <c r="I156" s="5">
        <v>5</v>
      </c>
      <c r="J156" s="5">
        <v>11</v>
      </c>
      <c r="K156" s="5">
        <v>1</v>
      </c>
      <c r="L156" s="5">
        <v>10</v>
      </c>
      <c r="M156" s="5">
        <v>6</v>
      </c>
      <c r="N156" s="5">
        <v>16</v>
      </c>
      <c r="O156" s="5">
        <v>1</v>
      </c>
      <c r="P156" s="219">
        <v>16</v>
      </c>
      <c r="Q156" s="219">
        <v>11</v>
      </c>
      <c r="R156" s="219">
        <v>27</v>
      </c>
      <c r="S156" s="219">
        <v>2</v>
      </c>
      <c r="T156" s="219">
        <v>6</v>
      </c>
      <c r="U156" s="219">
        <v>6</v>
      </c>
      <c r="V156" s="219">
        <v>12</v>
      </c>
      <c r="W156" s="219">
        <v>1</v>
      </c>
      <c r="X156" s="219">
        <v>10</v>
      </c>
      <c r="Y156" s="219">
        <v>6</v>
      </c>
      <c r="Z156" s="219">
        <v>16</v>
      </c>
      <c r="AA156" s="219">
        <v>1</v>
      </c>
      <c r="AB156" s="219">
        <v>8</v>
      </c>
      <c r="AC156" s="219">
        <v>7</v>
      </c>
      <c r="AD156" s="219">
        <v>15</v>
      </c>
      <c r="AE156" s="219">
        <v>1</v>
      </c>
      <c r="AF156" s="219">
        <v>7</v>
      </c>
      <c r="AG156" s="219">
        <v>9</v>
      </c>
      <c r="AH156" s="219">
        <v>16</v>
      </c>
      <c r="AI156" s="219">
        <v>1</v>
      </c>
      <c r="AJ156" s="219">
        <v>4</v>
      </c>
      <c r="AK156" s="219">
        <v>8</v>
      </c>
      <c r="AL156" s="219">
        <v>12</v>
      </c>
      <c r="AM156" s="219">
        <v>1</v>
      </c>
      <c r="AN156" s="219">
        <v>9</v>
      </c>
      <c r="AO156" s="219">
        <v>12</v>
      </c>
      <c r="AP156" s="219">
        <v>21</v>
      </c>
      <c r="AQ156" s="219">
        <v>1</v>
      </c>
      <c r="AR156" s="219">
        <v>44</v>
      </c>
      <c r="AS156" s="219">
        <v>48</v>
      </c>
      <c r="AT156" s="219">
        <v>92</v>
      </c>
      <c r="AU156" s="219">
        <v>6</v>
      </c>
      <c r="AV156" s="219">
        <v>8</v>
      </c>
      <c r="AW156" s="219">
        <v>11</v>
      </c>
      <c r="AX156" s="219">
        <v>19</v>
      </c>
      <c r="AY156" s="219">
        <v>1</v>
      </c>
      <c r="AZ156" s="219">
        <v>10</v>
      </c>
      <c r="BA156" s="219">
        <v>10</v>
      </c>
      <c r="BB156" s="219">
        <v>20</v>
      </c>
      <c r="BC156" s="219">
        <v>1</v>
      </c>
      <c r="BD156" s="219">
        <v>11</v>
      </c>
      <c r="BE156" s="219">
        <v>8</v>
      </c>
      <c r="BF156" s="219">
        <v>19</v>
      </c>
      <c r="BG156" s="219">
        <v>1</v>
      </c>
      <c r="BH156" s="219">
        <v>29</v>
      </c>
      <c r="BI156" s="219">
        <v>29</v>
      </c>
      <c r="BJ156" s="219">
        <v>58</v>
      </c>
      <c r="BK156" s="219">
        <v>3</v>
      </c>
      <c r="BL156" s="8">
        <v>89</v>
      </c>
      <c r="BM156" s="8">
        <v>88</v>
      </c>
      <c r="BN156" s="8">
        <v>177</v>
      </c>
      <c r="BO156" s="8">
        <v>11</v>
      </c>
    </row>
    <row r="157" spans="1:67" x14ac:dyDescent="0.35">
      <c r="A157" s="5">
        <v>154</v>
      </c>
      <c r="B157" s="5">
        <v>62020027</v>
      </c>
      <c r="C157" s="4" t="s">
        <v>123</v>
      </c>
      <c r="D157" s="5">
        <v>0</v>
      </c>
      <c r="E157" s="5">
        <v>0</v>
      </c>
      <c r="F157" s="5">
        <v>0</v>
      </c>
      <c r="G157" s="5">
        <v>0</v>
      </c>
      <c r="H157" s="5">
        <v>13</v>
      </c>
      <c r="I157" s="5">
        <v>18</v>
      </c>
      <c r="J157" s="5">
        <v>31</v>
      </c>
      <c r="K157" s="5">
        <v>2</v>
      </c>
      <c r="L157" s="5">
        <v>17</v>
      </c>
      <c r="M157" s="5">
        <v>17</v>
      </c>
      <c r="N157" s="5">
        <v>34</v>
      </c>
      <c r="O157" s="5">
        <v>2</v>
      </c>
      <c r="P157" s="219">
        <v>30</v>
      </c>
      <c r="Q157" s="219">
        <v>35</v>
      </c>
      <c r="R157" s="219">
        <v>65</v>
      </c>
      <c r="S157" s="219">
        <v>4</v>
      </c>
      <c r="T157" s="219">
        <v>11</v>
      </c>
      <c r="U157" s="219">
        <v>9</v>
      </c>
      <c r="V157" s="219">
        <v>20</v>
      </c>
      <c r="W157" s="219">
        <v>1</v>
      </c>
      <c r="X157" s="219">
        <v>14</v>
      </c>
      <c r="Y157" s="219">
        <v>13</v>
      </c>
      <c r="Z157" s="219">
        <v>27</v>
      </c>
      <c r="AA157" s="219">
        <v>1</v>
      </c>
      <c r="AB157" s="219">
        <v>14</v>
      </c>
      <c r="AC157" s="219">
        <v>9</v>
      </c>
      <c r="AD157" s="219">
        <v>23</v>
      </c>
      <c r="AE157" s="219">
        <v>1</v>
      </c>
      <c r="AF157" s="219">
        <v>8</v>
      </c>
      <c r="AG157" s="219">
        <v>8</v>
      </c>
      <c r="AH157" s="219">
        <v>16</v>
      </c>
      <c r="AI157" s="219">
        <v>1</v>
      </c>
      <c r="AJ157" s="219">
        <v>9</v>
      </c>
      <c r="AK157" s="219">
        <v>5</v>
      </c>
      <c r="AL157" s="219">
        <v>14</v>
      </c>
      <c r="AM157" s="219">
        <v>1</v>
      </c>
      <c r="AN157" s="219">
        <v>5</v>
      </c>
      <c r="AO157" s="219">
        <v>9</v>
      </c>
      <c r="AP157" s="219">
        <v>14</v>
      </c>
      <c r="AQ157" s="219">
        <v>1</v>
      </c>
      <c r="AR157" s="219">
        <v>61</v>
      </c>
      <c r="AS157" s="219">
        <v>53</v>
      </c>
      <c r="AT157" s="219">
        <v>114</v>
      </c>
      <c r="AU157" s="219">
        <v>6</v>
      </c>
      <c r="AV157" s="219">
        <v>0</v>
      </c>
      <c r="AW157" s="219">
        <v>0</v>
      </c>
      <c r="AX157" s="219">
        <v>0</v>
      </c>
      <c r="AY157" s="219">
        <v>0</v>
      </c>
      <c r="AZ157" s="219">
        <v>0</v>
      </c>
      <c r="BA157" s="219">
        <v>0</v>
      </c>
      <c r="BB157" s="219">
        <v>0</v>
      </c>
      <c r="BC157" s="219">
        <v>0</v>
      </c>
      <c r="BD157" s="219">
        <v>0</v>
      </c>
      <c r="BE157" s="219">
        <v>0</v>
      </c>
      <c r="BF157" s="219">
        <v>0</v>
      </c>
      <c r="BG157" s="219">
        <v>0</v>
      </c>
      <c r="BH157" s="219">
        <v>0</v>
      </c>
      <c r="BI157" s="219">
        <v>0</v>
      </c>
      <c r="BJ157" s="219">
        <v>0</v>
      </c>
      <c r="BK157" s="219">
        <v>0</v>
      </c>
      <c r="BL157" s="8">
        <v>91</v>
      </c>
      <c r="BM157" s="8">
        <v>88</v>
      </c>
      <c r="BN157" s="8">
        <v>179</v>
      </c>
      <c r="BO157" s="8">
        <v>10</v>
      </c>
    </row>
    <row r="158" spans="1:67" x14ac:dyDescent="0.35">
      <c r="A158" s="5">
        <v>155</v>
      </c>
      <c r="B158" s="5">
        <v>62020167</v>
      </c>
      <c r="C158" s="4" t="s">
        <v>239</v>
      </c>
      <c r="D158" s="5">
        <v>0</v>
      </c>
      <c r="E158" s="5">
        <v>0</v>
      </c>
      <c r="F158" s="5">
        <v>0</v>
      </c>
      <c r="G158" s="5">
        <v>0</v>
      </c>
      <c r="H158" s="5">
        <v>8</v>
      </c>
      <c r="I158" s="5">
        <v>8</v>
      </c>
      <c r="J158" s="5">
        <v>16</v>
      </c>
      <c r="K158" s="5">
        <v>1</v>
      </c>
      <c r="L158" s="5">
        <v>10</v>
      </c>
      <c r="M158" s="5">
        <v>9</v>
      </c>
      <c r="N158" s="5">
        <v>19</v>
      </c>
      <c r="O158" s="5">
        <v>1</v>
      </c>
      <c r="P158" s="219">
        <v>18</v>
      </c>
      <c r="Q158" s="219">
        <v>17</v>
      </c>
      <c r="R158" s="219">
        <v>35</v>
      </c>
      <c r="S158" s="219">
        <v>2</v>
      </c>
      <c r="T158" s="219">
        <v>14</v>
      </c>
      <c r="U158" s="219">
        <v>5</v>
      </c>
      <c r="V158" s="219">
        <v>19</v>
      </c>
      <c r="W158" s="219">
        <v>1</v>
      </c>
      <c r="X158" s="219">
        <v>11</v>
      </c>
      <c r="Y158" s="219">
        <v>3</v>
      </c>
      <c r="Z158" s="219">
        <v>14</v>
      </c>
      <c r="AA158" s="219">
        <v>1</v>
      </c>
      <c r="AB158" s="219">
        <v>14</v>
      </c>
      <c r="AC158" s="219">
        <v>10</v>
      </c>
      <c r="AD158" s="219">
        <v>24</v>
      </c>
      <c r="AE158" s="219">
        <v>1</v>
      </c>
      <c r="AF158" s="219">
        <v>8</v>
      </c>
      <c r="AG158" s="219">
        <v>7</v>
      </c>
      <c r="AH158" s="219">
        <v>15</v>
      </c>
      <c r="AI158" s="219">
        <v>1</v>
      </c>
      <c r="AJ158" s="219">
        <v>12</v>
      </c>
      <c r="AK158" s="219">
        <v>12</v>
      </c>
      <c r="AL158" s="219">
        <v>24</v>
      </c>
      <c r="AM158" s="219">
        <v>1</v>
      </c>
      <c r="AN158" s="219">
        <v>12</v>
      </c>
      <c r="AO158" s="219">
        <v>13</v>
      </c>
      <c r="AP158" s="219">
        <v>25</v>
      </c>
      <c r="AQ158" s="219">
        <v>1</v>
      </c>
      <c r="AR158" s="219">
        <v>71</v>
      </c>
      <c r="AS158" s="219">
        <v>50</v>
      </c>
      <c r="AT158" s="219">
        <v>121</v>
      </c>
      <c r="AU158" s="219">
        <v>6</v>
      </c>
      <c r="AV158" s="219">
        <v>4</v>
      </c>
      <c r="AW158" s="219">
        <v>3</v>
      </c>
      <c r="AX158" s="219">
        <v>7</v>
      </c>
      <c r="AY158" s="219">
        <v>1</v>
      </c>
      <c r="AZ158" s="219">
        <v>9</v>
      </c>
      <c r="BA158" s="219">
        <v>6</v>
      </c>
      <c r="BB158" s="219">
        <v>15</v>
      </c>
      <c r="BC158" s="219">
        <v>1</v>
      </c>
      <c r="BD158" s="219">
        <v>2</v>
      </c>
      <c r="BE158" s="219">
        <v>0</v>
      </c>
      <c r="BF158" s="219">
        <v>2</v>
      </c>
      <c r="BG158" s="219">
        <v>1</v>
      </c>
      <c r="BH158" s="219">
        <v>15</v>
      </c>
      <c r="BI158" s="219">
        <v>9</v>
      </c>
      <c r="BJ158" s="219">
        <v>24</v>
      </c>
      <c r="BK158" s="219">
        <v>3</v>
      </c>
      <c r="BL158" s="8">
        <v>104</v>
      </c>
      <c r="BM158" s="8">
        <v>76</v>
      </c>
      <c r="BN158" s="8">
        <v>180</v>
      </c>
      <c r="BO158" s="8">
        <v>11</v>
      </c>
    </row>
    <row r="159" spans="1:67" x14ac:dyDescent="0.35">
      <c r="A159" s="5">
        <v>156</v>
      </c>
      <c r="B159" s="5">
        <v>62020046</v>
      </c>
      <c r="C159" s="4" t="s">
        <v>139</v>
      </c>
      <c r="D159" s="5">
        <v>0</v>
      </c>
      <c r="E159" s="5">
        <v>0</v>
      </c>
      <c r="F159" s="5">
        <v>0</v>
      </c>
      <c r="G159" s="5">
        <v>0</v>
      </c>
      <c r="H159" s="5">
        <v>6</v>
      </c>
      <c r="I159" s="5">
        <v>8</v>
      </c>
      <c r="J159" s="5">
        <v>14</v>
      </c>
      <c r="K159" s="5">
        <v>1</v>
      </c>
      <c r="L159" s="5">
        <v>8</v>
      </c>
      <c r="M159" s="5">
        <v>13</v>
      </c>
      <c r="N159" s="5">
        <v>21</v>
      </c>
      <c r="O159" s="5">
        <v>1</v>
      </c>
      <c r="P159" s="219">
        <v>14</v>
      </c>
      <c r="Q159" s="219">
        <v>21</v>
      </c>
      <c r="R159" s="219">
        <v>35</v>
      </c>
      <c r="S159" s="219">
        <v>2</v>
      </c>
      <c r="T159" s="219">
        <v>11</v>
      </c>
      <c r="U159" s="219">
        <v>6</v>
      </c>
      <c r="V159" s="219">
        <v>17</v>
      </c>
      <c r="W159" s="219">
        <v>1</v>
      </c>
      <c r="X159" s="219">
        <v>6</v>
      </c>
      <c r="Y159" s="219">
        <v>7</v>
      </c>
      <c r="Z159" s="219">
        <v>13</v>
      </c>
      <c r="AA159" s="219">
        <v>1</v>
      </c>
      <c r="AB159" s="219">
        <v>9</v>
      </c>
      <c r="AC159" s="219">
        <v>6</v>
      </c>
      <c r="AD159" s="219">
        <v>15</v>
      </c>
      <c r="AE159" s="219">
        <v>1</v>
      </c>
      <c r="AF159" s="219">
        <v>12</v>
      </c>
      <c r="AG159" s="219">
        <v>6</v>
      </c>
      <c r="AH159" s="219">
        <v>18</v>
      </c>
      <c r="AI159" s="219">
        <v>1</v>
      </c>
      <c r="AJ159" s="219">
        <v>10</v>
      </c>
      <c r="AK159" s="219">
        <v>6</v>
      </c>
      <c r="AL159" s="219">
        <v>16</v>
      </c>
      <c r="AM159" s="219">
        <v>1</v>
      </c>
      <c r="AN159" s="219">
        <v>12</v>
      </c>
      <c r="AO159" s="219">
        <v>13</v>
      </c>
      <c r="AP159" s="219">
        <v>25</v>
      </c>
      <c r="AQ159" s="219">
        <v>1</v>
      </c>
      <c r="AR159" s="219">
        <v>60</v>
      </c>
      <c r="AS159" s="219">
        <v>44</v>
      </c>
      <c r="AT159" s="219">
        <v>104</v>
      </c>
      <c r="AU159" s="219">
        <v>6</v>
      </c>
      <c r="AV159" s="219">
        <v>18</v>
      </c>
      <c r="AW159" s="219">
        <v>7</v>
      </c>
      <c r="AX159" s="219">
        <v>25</v>
      </c>
      <c r="AY159" s="219">
        <v>1</v>
      </c>
      <c r="AZ159" s="219">
        <v>6</v>
      </c>
      <c r="BA159" s="219">
        <v>6</v>
      </c>
      <c r="BB159" s="219">
        <v>12</v>
      </c>
      <c r="BC159" s="219">
        <v>1</v>
      </c>
      <c r="BD159" s="219">
        <v>2</v>
      </c>
      <c r="BE159" s="219">
        <v>4</v>
      </c>
      <c r="BF159" s="219">
        <v>6</v>
      </c>
      <c r="BG159" s="219">
        <v>1</v>
      </c>
      <c r="BH159" s="219">
        <v>26</v>
      </c>
      <c r="BI159" s="219">
        <v>17</v>
      </c>
      <c r="BJ159" s="219">
        <v>43</v>
      </c>
      <c r="BK159" s="219">
        <v>3</v>
      </c>
      <c r="BL159" s="8">
        <v>100</v>
      </c>
      <c r="BM159" s="8">
        <v>82</v>
      </c>
      <c r="BN159" s="8">
        <v>182</v>
      </c>
      <c r="BO159" s="8">
        <v>11</v>
      </c>
    </row>
    <row r="160" spans="1:67" x14ac:dyDescent="0.35">
      <c r="A160" s="5">
        <v>157</v>
      </c>
      <c r="B160" s="5">
        <v>62020114</v>
      </c>
      <c r="C160" s="4" t="s">
        <v>195</v>
      </c>
      <c r="D160" s="5">
        <v>0</v>
      </c>
      <c r="E160" s="5">
        <v>0</v>
      </c>
      <c r="F160" s="5">
        <v>0</v>
      </c>
      <c r="G160" s="5">
        <v>0</v>
      </c>
      <c r="H160" s="5">
        <v>6</v>
      </c>
      <c r="I160" s="5">
        <v>7</v>
      </c>
      <c r="J160" s="5">
        <v>13</v>
      </c>
      <c r="K160" s="5">
        <v>1</v>
      </c>
      <c r="L160" s="5">
        <v>10</v>
      </c>
      <c r="M160" s="5">
        <v>5</v>
      </c>
      <c r="N160" s="5">
        <v>15</v>
      </c>
      <c r="O160" s="5">
        <v>1</v>
      </c>
      <c r="P160" s="219">
        <v>16</v>
      </c>
      <c r="Q160" s="219">
        <v>12</v>
      </c>
      <c r="R160" s="219">
        <v>28</v>
      </c>
      <c r="S160" s="219">
        <v>2</v>
      </c>
      <c r="T160" s="219">
        <v>9</v>
      </c>
      <c r="U160" s="219">
        <v>6</v>
      </c>
      <c r="V160" s="219">
        <v>15</v>
      </c>
      <c r="W160" s="219">
        <v>1</v>
      </c>
      <c r="X160" s="219">
        <v>10</v>
      </c>
      <c r="Y160" s="219">
        <v>2</v>
      </c>
      <c r="Z160" s="219">
        <v>12</v>
      </c>
      <c r="AA160" s="219">
        <v>1</v>
      </c>
      <c r="AB160" s="219">
        <v>10</v>
      </c>
      <c r="AC160" s="219">
        <v>5</v>
      </c>
      <c r="AD160" s="219">
        <v>15</v>
      </c>
      <c r="AE160" s="219">
        <v>1</v>
      </c>
      <c r="AF160" s="219">
        <v>5</v>
      </c>
      <c r="AG160" s="219">
        <v>6</v>
      </c>
      <c r="AH160" s="219">
        <v>11</v>
      </c>
      <c r="AI160" s="219">
        <v>1</v>
      </c>
      <c r="AJ160" s="219">
        <v>12</v>
      </c>
      <c r="AK160" s="219">
        <v>12</v>
      </c>
      <c r="AL160" s="219">
        <v>24</v>
      </c>
      <c r="AM160" s="219">
        <v>1</v>
      </c>
      <c r="AN160" s="219">
        <v>15</v>
      </c>
      <c r="AO160" s="219">
        <v>13</v>
      </c>
      <c r="AP160" s="219">
        <v>28</v>
      </c>
      <c r="AQ160" s="219">
        <v>1</v>
      </c>
      <c r="AR160" s="219">
        <v>61</v>
      </c>
      <c r="AS160" s="219">
        <v>44</v>
      </c>
      <c r="AT160" s="219">
        <v>105</v>
      </c>
      <c r="AU160" s="219">
        <v>6</v>
      </c>
      <c r="AV160" s="219">
        <v>12</v>
      </c>
      <c r="AW160" s="219">
        <v>3</v>
      </c>
      <c r="AX160" s="219">
        <v>15</v>
      </c>
      <c r="AY160" s="219">
        <v>1</v>
      </c>
      <c r="AZ160" s="219">
        <v>9</v>
      </c>
      <c r="BA160" s="219">
        <v>5</v>
      </c>
      <c r="BB160" s="219">
        <v>14</v>
      </c>
      <c r="BC160" s="219">
        <v>1</v>
      </c>
      <c r="BD160" s="219">
        <v>15</v>
      </c>
      <c r="BE160" s="219">
        <v>8</v>
      </c>
      <c r="BF160" s="219">
        <v>23</v>
      </c>
      <c r="BG160" s="219">
        <v>1</v>
      </c>
      <c r="BH160" s="219">
        <v>36</v>
      </c>
      <c r="BI160" s="219">
        <v>16</v>
      </c>
      <c r="BJ160" s="219">
        <v>52</v>
      </c>
      <c r="BK160" s="219">
        <v>3</v>
      </c>
      <c r="BL160" s="8">
        <v>113</v>
      </c>
      <c r="BM160" s="8">
        <v>72</v>
      </c>
      <c r="BN160" s="8">
        <v>185</v>
      </c>
      <c r="BO160" s="8">
        <v>11</v>
      </c>
    </row>
    <row r="161" spans="1:67" x14ac:dyDescent="0.35">
      <c r="A161" s="5">
        <v>158</v>
      </c>
      <c r="B161" s="5">
        <v>62020133</v>
      </c>
      <c r="C161" s="4" t="s">
        <v>606</v>
      </c>
      <c r="D161" s="5">
        <v>5</v>
      </c>
      <c r="E161" s="5">
        <v>2</v>
      </c>
      <c r="F161" s="5">
        <v>7</v>
      </c>
      <c r="G161" s="5">
        <v>1</v>
      </c>
      <c r="H161" s="5">
        <v>8</v>
      </c>
      <c r="I161" s="5">
        <v>7</v>
      </c>
      <c r="J161" s="5">
        <v>15</v>
      </c>
      <c r="K161" s="5">
        <v>1</v>
      </c>
      <c r="L161" s="5">
        <v>8</v>
      </c>
      <c r="M161" s="5">
        <v>5</v>
      </c>
      <c r="N161" s="5">
        <v>13</v>
      </c>
      <c r="O161" s="5">
        <v>1</v>
      </c>
      <c r="P161" s="219">
        <v>21</v>
      </c>
      <c r="Q161" s="219">
        <v>14</v>
      </c>
      <c r="R161" s="219">
        <v>35</v>
      </c>
      <c r="S161" s="219">
        <v>3</v>
      </c>
      <c r="T161" s="219">
        <v>7</v>
      </c>
      <c r="U161" s="219">
        <v>10</v>
      </c>
      <c r="V161" s="219">
        <v>17</v>
      </c>
      <c r="W161" s="219">
        <v>1</v>
      </c>
      <c r="X161" s="219">
        <v>15</v>
      </c>
      <c r="Y161" s="219">
        <v>10</v>
      </c>
      <c r="Z161" s="219">
        <v>25</v>
      </c>
      <c r="AA161" s="219">
        <v>1</v>
      </c>
      <c r="AB161" s="219">
        <v>19</v>
      </c>
      <c r="AC161" s="219">
        <v>9</v>
      </c>
      <c r="AD161" s="219">
        <v>28</v>
      </c>
      <c r="AE161" s="219">
        <v>1</v>
      </c>
      <c r="AF161" s="219">
        <v>21</v>
      </c>
      <c r="AG161" s="219">
        <v>14</v>
      </c>
      <c r="AH161" s="219">
        <v>35</v>
      </c>
      <c r="AI161" s="219">
        <v>1</v>
      </c>
      <c r="AJ161" s="219">
        <v>17</v>
      </c>
      <c r="AK161" s="219">
        <v>9</v>
      </c>
      <c r="AL161" s="219">
        <v>26</v>
      </c>
      <c r="AM161" s="219">
        <v>1</v>
      </c>
      <c r="AN161" s="219">
        <v>8</v>
      </c>
      <c r="AO161" s="219">
        <v>11</v>
      </c>
      <c r="AP161" s="219">
        <v>19</v>
      </c>
      <c r="AQ161" s="219">
        <v>1</v>
      </c>
      <c r="AR161" s="219">
        <v>87</v>
      </c>
      <c r="AS161" s="219">
        <v>63</v>
      </c>
      <c r="AT161" s="219">
        <v>150</v>
      </c>
      <c r="AU161" s="219">
        <v>6</v>
      </c>
      <c r="AV161" s="219">
        <v>0</v>
      </c>
      <c r="AW161" s="219">
        <v>0</v>
      </c>
      <c r="AX161" s="219">
        <v>0</v>
      </c>
      <c r="AY161" s="219">
        <v>0</v>
      </c>
      <c r="AZ161" s="219">
        <v>0</v>
      </c>
      <c r="BA161" s="219">
        <v>0</v>
      </c>
      <c r="BB161" s="219">
        <v>0</v>
      </c>
      <c r="BC161" s="219">
        <v>0</v>
      </c>
      <c r="BD161" s="219">
        <v>0</v>
      </c>
      <c r="BE161" s="219">
        <v>0</v>
      </c>
      <c r="BF161" s="219">
        <v>0</v>
      </c>
      <c r="BG161" s="219">
        <v>0</v>
      </c>
      <c r="BH161" s="219">
        <v>0</v>
      </c>
      <c r="BI161" s="219">
        <v>0</v>
      </c>
      <c r="BJ161" s="219">
        <v>0</v>
      </c>
      <c r="BK161" s="219">
        <v>0</v>
      </c>
      <c r="BL161" s="8">
        <v>108</v>
      </c>
      <c r="BM161" s="8">
        <v>77</v>
      </c>
      <c r="BN161" s="8">
        <v>185</v>
      </c>
      <c r="BO161" s="8">
        <v>9</v>
      </c>
    </row>
    <row r="162" spans="1:67" x14ac:dyDescent="0.35">
      <c r="A162" s="5">
        <v>159</v>
      </c>
      <c r="B162" s="5">
        <v>62020172</v>
      </c>
      <c r="C162" s="4" t="s">
        <v>244</v>
      </c>
      <c r="D162" s="5">
        <v>0</v>
      </c>
      <c r="E162" s="5">
        <v>0</v>
      </c>
      <c r="F162" s="5">
        <v>0</v>
      </c>
      <c r="G162" s="5">
        <v>0</v>
      </c>
      <c r="H162" s="5">
        <v>3</v>
      </c>
      <c r="I162" s="5">
        <v>5</v>
      </c>
      <c r="J162" s="5">
        <v>8</v>
      </c>
      <c r="K162" s="5">
        <v>1</v>
      </c>
      <c r="L162" s="5">
        <v>6</v>
      </c>
      <c r="M162" s="5">
        <v>4</v>
      </c>
      <c r="N162" s="5">
        <v>10</v>
      </c>
      <c r="O162" s="5">
        <v>1</v>
      </c>
      <c r="P162" s="219">
        <v>9</v>
      </c>
      <c r="Q162" s="219">
        <v>9</v>
      </c>
      <c r="R162" s="219">
        <v>18</v>
      </c>
      <c r="S162" s="219">
        <v>2</v>
      </c>
      <c r="T162" s="219">
        <v>13</v>
      </c>
      <c r="U162" s="219">
        <v>12</v>
      </c>
      <c r="V162" s="219">
        <v>25</v>
      </c>
      <c r="W162" s="219">
        <v>1</v>
      </c>
      <c r="X162" s="219">
        <v>7</v>
      </c>
      <c r="Y162" s="219">
        <v>7</v>
      </c>
      <c r="Z162" s="219">
        <v>14</v>
      </c>
      <c r="AA162" s="219">
        <v>1</v>
      </c>
      <c r="AB162" s="219">
        <v>10</v>
      </c>
      <c r="AC162" s="219">
        <v>7</v>
      </c>
      <c r="AD162" s="219">
        <v>17</v>
      </c>
      <c r="AE162" s="219">
        <v>1</v>
      </c>
      <c r="AF162" s="219">
        <v>4</v>
      </c>
      <c r="AG162" s="219">
        <v>6</v>
      </c>
      <c r="AH162" s="219">
        <v>10</v>
      </c>
      <c r="AI162" s="219">
        <v>1</v>
      </c>
      <c r="AJ162" s="219">
        <v>10</v>
      </c>
      <c r="AK162" s="219">
        <v>7</v>
      </c>
      <c r="AL162" s="219">
        <v>17</v>
      </c>
      <c r="AM162" s="219">
        <v>1</v>
      </c>
      <c r="AN162" s="219">
        <v>12</v>
      </c>
      <c r="AO162" s="219">
        <v>8</v>
      </c>
      <c r="AP162" s="219">
        <v>20</v>
      </c>
      <c r="AQ162" s="219">
        <v>1</v>
      </c>
      <c r="AR162" s="219">
        <v>56</v>
      </c>
      <c r="AS162" s="219">
        <v>47</v>
      </c>
      <c r="AT162" s="219">
        <v>103</v>
      </c>
      <c r="AU162" s="219">
        <v>6</v>
      </c>
      <c r="AV162" s="219">
        <v>14</v>
      </c>
      <c r="AW162" s="219">
        <v>10</v>
      </c>
      <c r="AX162" s="219">
        <v>24</v>
      </c>
      <c r="AY162" s="219">
        <v>1</v>
      </c>
      <c r="AZ162" s="219">
        <v>10</v>
      </c>
      <c r="BA162" s="219">
        <v>11</v>
      </c>
      <c r="BB162" s="219">
        <v>21</v>
      </c>
      <c r="BC162" s="219">
        <v>1</v>
      </c>
      <c r="BD162" s="219">
        <v>12</v>
      </c>
      <c r="BE162" s="219">
        <v>8</v>
      </c>
      <c r="BF162" s="219">
        <v>20</v>
      </c>
      <c r="BG162" s="219">
        <v>1</v>
      </c>
      <c r="BH162" s="219">
        <v>36</v>
      </c>
      <c r="BI162" s="219">
        <v>29</v>
      </c>
      <c r="BJ162" s="219">
        <v>65</v>
      </c>
      <c r="BK162" s="219">
        <v>3</v>
      </c>
      <c r="BL162" s="8">
        <v>101</v>
      </c>
      <c r="BM162" s="8">
        <v>85</v>
      </c>
      <c r="BN162" s="8">
        <v>186</v>
      </c>
      <c r="BO162" s="8">
        <v>11</v>
      </c>
    </row>
    <row r="163" spans="1:67" x14ac:dyDescent="0.35">
      <c r="A163" s="5">
        <v>160</v>
      </c>
      <c r="B163" s="5">
        <v>62020021</v>
      </c>
      <c r="C163" s="4" t="s">
        <v>117</v>
      </c>
      <c r="D163" s="5">
        <v>0</v>
      </c>
      <c r="E163" s="5">
        <v>0</v>
      </c>
      <c r="F163" s="5">
        <v>0</v>
      </c>
      <c r="G163" s="5">
        <v>0</v>
      </c>
      <c r="H163" s="5">
        <v>4</v>
      </c>
      <c r="I163" s="5">
        <v>5</v>
      </c>
      <c r="J163" s="5">
        <v>9</v>
      </c>
      <c r="K163" s="5">
        <v>1</v>
      </c>
      <c r="L163" s="5">
        <v>4</v>
      </c>
      <c r="M163" s="5">
        <v>5</v>
      </c>
      <c r="N163" s="5">
        <v>9</v>
      </c>
      <c r="O163" s="5">
        <v>1</v>
      </c>
      <c r="P163" s="219">
        <v>8</v>
      </c>
      <c r="Q163" s="219">
        <v>10</v>
      </c>
      <c r="R163" s="219">
        <v>18</v>
      </c>
      <c r="S163" s="219">
        <v>2</v>
      </c>
      <c r="T163" s="219">
        <v>7</v>
      </c>
      <c r="U163" s="219">
        <v>7</v>
      </c>
      <c r="V163" s="219">
        <v>14</v>
      </c>
      <c r="W163" s="219">
        <v>1</v>
      </c>
      <c r="X163" s="219">
        <v>7</v>
      </c>
      <c r="Y163" s="219">
        <v>3</v>
      </c>
      <c r="Z163" s="219">
        <v>10</v>
      </c>
      <c r="AA163" s="219">
        <v>1</v>
      </c>
      <c r="AB163" s="219">
        <v>14</v>
      </c>
      <c r="AC163" s="219">
        <v>6</v>
      </c>
      <c r="AD163" s="219">
        <v>20</v>
      </c>
      <c r="AE163" s="219">
        <v>1</v>
      </c>
      <c r="AF163" s="219">
        <v>11</v>
      </c>
      <c r="AG163" s="219">
        <v>9</v>
      </c>
      <c r="AH163" s="219">
        <v>20</v>
      </c>
      <c r="AI163" s="219">
        <v>1</v>
      </c>
      <c r="AJ163" s="219">
        <v>16</v>
      </c>
      <c r="AK163" s="219">
        <v>13</v>
      </c>
      <c r="AL163" s="219">
        <v>29</v>
      </c>
      <c r="AM163" s="219">
        <v>1</v>
      </c>
      <c r="AN163" s="219">
        <v>14</v>
      </c>
      <c r="AO163" s="219">
        <v>10</v>
      </c>
      <c r="AP163" s="219">
        <v>24</v>
      </c>
      <c r="AQ163" s="219">
        <v>1</v>
      </c>
      <c r="AR163" s="219">
        <v>69</v>
      </c>
      <c r="AS163" s="219">
        <v>48</v>
      </c>
      <c r="AT163" s="219">
        <v>117</v>
      </c>
      <c r="AU163" s="219">
        <v>6</v>
      </c>
      <c r="AV163" s="219">
        <v>14</v>
      </c>
      <c r="AW163" s="219">
        <v>5</v>
      </c>
      <c r="AX163" s="219">
        <v>19</v>
      </c>
      <c r="AY163" s="219">
        <v>1</v>
      </c>
      <c r="AZ163" s="219">
        <v>16</v>
      </c>
      <c r="BA163" s="219">
        <v>3</v>
      </c>
      <c r="BB163" s="219">
        <v>19</v>
      </c>
      <c r="BC163" s="219">
        <v>1</v>
      </c>
      <c r="BD163" s="219">
        <v>11</v>
      </c>
      <c r="BE163" s="219">
        <v>4</v>
      </c>
      <c r="BF163" s="219">
        <v>15</v>
      </c>
      <c r="BG163" s="219">
        <v>1</v>
      </c>
      <c r="BH163" s="219">
        <v>41</v>
      </c>
      <c r="BI163" s="219">
        <v>12</v>
      </c>
      <c r="BJ163" s="219">
        <v>53</v>
      </c>
      <c r="BK163" s="219">
        <v>3</v>
      </c>
      <c r="BL163" s="8">
        <v>118</v>
      </c>
      <c r="BM163" s="8">
        <v>70</v>
      </c>
      <c r="BN163" s="8">
        <v>188</v>
      </c>
      <c r="BO163" s="8">
        <v>11</v>
      </c>
    </row>
    <row r="164" spans="1:67" x14ac:dyDescent="0.35">
      <c r="A164" s="5">
        <v>161</v>
      </c>
      <c r="B164" s="5">
        <v>62020018</v>
      </c>
      <c r="C164" s="4" t="s">
        <v>114</v>
      </c>
      <c r="D164" s="5">
        <v>0</v>
      </c>
      <c r="E164" s="5">
        <v>0</v>
      </c>
      <c r="F164" s="5">
        <v>0</v>
      </c>
      <c r="G164" s="5">
        <v>0</v>
      </c>
      <c r="H164" s="5">
        <v>11</v>
      </c>
      <c r="I164" s="5">
        <v>5</v>
      </c>
      <c r="J164" s="5">
        <v>16</v>
      </c>
      <c r="K164" s="5">
        <v>1</v>
      </c>
      <c r="L164" s="5">
        <v>9</v>
      </c>
      <c r="M164" s="5">
        <v>9</v>
      </c>
      <c r="N164" s="5">
        <v>18</v>
      </c>
      <c r="O164" s="5">
        <v>1</v>
      </c>
      <c r="P164" s="219">
        <v>20</v>
      </c>
      <c r="Q164" s="219">
        <v>14</v>
      </c>
      <c r="R164" s="219">
        <v>34</v>
      </c>
      <c r="S164" s="219">
        <v>2</v>
      </c>
      <c r="T164" s="219">
        <v>9</v>
      </c>
      <c r="U164" s="219">
        <v>12</v>
      </c>
      <c r="V164" s="219">
        <v>21</v>
      </c>
      <c r="W164" s="219">
        <v>1</v>
      </c>
      <c r="X164" s="219">
        <v>15</v>
      </c>
      <c r="Y164" s="219">
        <v>11</v>
      </c>
      <c r="Z164" s="219">
        <v>26</v>
      </c>
      <c r="AA164" s="219">
        <v>1</v>
      </c>
      <c r="AB164" s="219">
        <v>8</v>
      </c>
      <c r="AC164" s="219">
        <v>20</v>
      </c>
      <c r="AD164" s="219">
        <v>28</v>
      </c>
      <c r="AE164" s="219">
        <v>1</v>
      </c>
      <c r="AF164" s="219">
        <v>14</v>
      </c>
      <c r="AG164" s="219">
        <v>13</v>
      </c>
      <c r="AH164" s="219">
        <v>27</v>
      </c>
      <c r="AI164" s="219">
        <v>1</v>
      </c>
      <c r="AJ164" s="219">
        <v>16</v>
      </c>
      <c r="AK164" s="219">
        <v>12</v>
      </c>
      <c r="AL164" s="219">
        <v>28</v>
      </c>
      <c r="AM164" s="219">
        <v>1</v>
      </c>
      <c r="AN164" s="219">
        <v>14</v>
      </c>
      <c r="AO164" s="219">
        <v>11</v>
      </c>
      <c r="AP164" s="219">
        <v>25</v>
      </c>
      <c r="AQ164" s="219">
        <v>1</v>
      </c>
      <c r="AR164" s="219">
        <v>76</v>
      </c>
      <c r="AS164" s="219">
        <v>79</v>
      </c>
      <c r="AT164" s="219">
        <v>155</v>
      </c>
      <c r="AU164" s="219">
        <v>6</v>
      </c>
      <c r="AV164" s="219">
        <v>0</v>
      </c>
      <c r="AW164" s="219">
        <v>0</v>
      </c>
      <c r="AX164" s="219">
        <v>0</v>
      </c>
      <c r="AY164" s="219">
        <v>0</v>
      </c>
      <c r="AZ164" s="219">
        <v>0</v>
      </c>
      <c r="BA164" s="219">
        <v>0</v>
      </c>
      <c r="BB164" s="219">
        <v>0</v>
      </c>
      <c r="BC164" s="219">
        <v>0</v>
      </c>
      <c r="BD164" s="219">
        <v>0</v>
      </c>
      <c r="BE164" s="219">
        <v>0</v>
      </c>
      <c r="BF164" s="219">
        <v>0</v>
      </c>
      <c r="BG164" s="219">
        <v>0</v>
      </c>
      <c r="BH164" s="219">
        <v>0</v>
      </c>
      <c r="BI164" s="219">
        <v>0</v>
      </c>
      <c r="BJ164" s="219">
        <v>0</v>
      </c>
      <c r="BK164" s="219">
        <v>0</v>
      </c>
      <c r="BL164" s="8">
        <v>96</v>
      </c>
      <c r="BM164" s="8">
        <v>93</v>
      </c>
      <c r="BN164" s="8">
        <v>189</v>
      </c>
      <c r="BO164" s="8">
        <v>8</v>
      </c>
    </row>
    <row r="165" spans="1:67" x14ac:dyDescent="0.35">
      <c r="A165" s="5">
        <v>162</v>
      </c>
      <c r="B165" s="5">
        <v>62020063</v>
      </c>
      <c r="C165" s="4" t="s">
        <v>154</v>
      </c>
      <c r="D165" s="5">
        <v>2</v>
      </c>
      <c r="E165" s="5">
        <v>6</v>
      </c>
      <c r="F165" s="5">
        <v>8</v>
      </c>
      <c r="G165" s="5">
        <v>1</v>
      </c>
      <c r="H165" s="5">
        <v>10</v>
      </c>
      <c r="I165" s="5">
        <v>3</v>
      </c>
      <c r="J165" s="5">
        <v>13</v>
      </c>
      <c r="K165" s="5">
        <v>1</v>
      </c>
      <c r="L165" s="5">
        <v>2</v>
      </c>
      <c r="M165" s="5">
        <v>9</v>
      </c>
      <c r="N165" s="5">
        <v>11</v>
      </c>
      <c r="O165" s="5">
        <v>1</v>
      </c>
      <c r="P165" s="219">
        <v>14</v>
      </c>
      <c r="Q165" s="219">
        <v>18</v>
      </c>
      <c r="R165" s="219">
        <v>32</v>
      </c>
      <c r="S165" s="219">
        <v>3</v>
      </c>
      <c r="T165" s="219">
        <v>6</v>
      </c>
      <c r="U165" s="219">
        <v>7</v>
      </c>
      <c r="V165" s="219">
        <v>13</v>
      </c>
      <c r="W165" s="219">
        <v>1</v>
      </c>
      <c r="X165" s="219">
        <v>4</v>
      </c>
      <c r="Y165" s="219">
        <v>7</v>
      </c>
      <c r="Z165" s="219">
        <v>11</v>
      </c>
      <c r="AA165" s="219">
        <v>1</v>
      </c>
      <c r="AB165" s="219">
        <v>3</v>
      </c>
      <c r="AC165" s="219">
        <v>5</v>
      </c>
      <c r="AD165" s="219">
        <v>8</v>
      </c>
      <c r="AE165" s="219">
        <v>1</v>
      </c>
      <c r="AF165" s="219">
        <v>9</v>
      </c>
      <c r="AG165" s="219">
        <v>5</v>
      </c>
      <c r="AH165" s="219">
        <v>14</v>
      </c>
      <c r="AI165" s="219">
        <v>1</v>
      </c>
      <c r="AJ165" s="219">
        <v>9</v>
      </c>
      <c r="AK165" s="219">
        <v>5</v>
      </c>
      <c r="AL165" s="219">
        <v>14</v>
      </c>
      <c r="AM165" s="219">
        <v>1</v>
      </c>
      <c r="AN165" s="219">
        <v>13</v>
      </c>
      <c r="AO165" s="219">
        <v>7</v>
      </c>
      <c r="AP165" s="219">
        <v>20</v>
      </c>
      <c r="AQ165" s="219">
        <v>1</v>
      </c>
      <c r="AR165" s="219">
        <v>44</v>
      </c>
      <c r="AS165" s="219">
        <v>36</v>
      </c>
      <c r="AT165" s="219">
        <v>80</v>
      </c>
      <c r="AU165" s="219">
        <v>6</v>
      </c>
      <c r="AV165" s="219">
        <v>13</v>
      </c>
      <c r="AW165" s="219">
        <v>9</v>
      </c>
      <c r="AX165" s="219">
        <v>22</v>
      </c>
      <c r="AY165" s="219">
        <v>1</v>
      </c>
      <c r="AZ165" s="219">
        <v>14</v>
      </c>
      <c r="BA165" s="219">
        <v>9</v>
      </c>
      <c r="BB165" s="219">
        <v>23</v>
      </c>
      <c r="BC165" s="219">
        <v>1</v>
      </c>
      <c r="BD165" s="219">
        <v>20</v>
      </c>
      <c r="BE165" s="219">
        <v>12</v>
      </c>
      <c r="BF165" s="219">
        <v>32</v>
      </c>
      <c r="BG165" s="219">
        <v>1</v>
      </c>
      <c r="BH165" s="219">
        <v>47</v>
      </c>
      <c r="BI165" s="219">
        <v>30</v>
      </c>
      <c r="BJ165" s="219">
        <v>77</v>
      </c>
      <c r="BK165" s="219">
        <v>3</v>
      </c>
      <c r="BL165" s="8">
        <v>105</v>
      </c>
      <c r="BM165" s="8">
        <v>84</v>
      </c>
      <c r="BN165" s="8">
        <v>189</v>
      </c>
      <c r="BO165" s="8">
        <v>12</v>
      </c>
    </row>
    <row r="166" spans="1:67" x14ac:dyDescent="0.35">
      <c r="A166" s="5">
        <v>163</v>
      </c>
      <c r="B166" s="5">
        <v>62020205</v>
      </c>
      <c r="C166" s="4" t="s">
        <v>275</v>
      </c>
      <c r="D166" s="5">
        <v>0</v>
      </c>
      <c r="E166" s="5">
        <v>0</v>
      </c>
      <c r="F166" s="5">
        <v>0</v>
      </c>
      <c r="G166" s="5">
        <v>0</v>
      </c>
      <c r="H166" s="5">
        <v>4</v>
      </c>
      <c r="I166" s="5">
        <v>2</v>
      </c>
      <c r="J166" s="5">
        <v>6</v>
      </c>
      <c r="K166" s="5">
        <v>1</v>
      </c>
      <c r="L166" s="5">
        <v>16</v>
      </c>
      <c r="M166" s="5">
        <v>9</v>
      </c>
      <c r="N166" s="5">
        <v>25</v>
      </c>
      <c r="O166" s="5">
        <v>1</v>
      </c>
      <c r="P166" s="219">
        <v>20</v>
      </c>
      <c r="Q166" s="219">
        <v>11</v>
      </c>
      <c r="R166" s="219">
        <v>31</v>
      </c>
      <c r="S166" s="219">
        <v>2</v>
      </c>
      <c r="T166" s="219">
        <v>8</v>
      </c>
      <c r="U166" s="219">
        <v>5</v>
      </c>
      <c r="V166" s="219">
        <v>13</v>
      </c>
      <c r="W166" s="219">
        <v>1</v>
      </c>
      <c r="X166" s="219">
        <v>4</v>
      </c>
      <c r="Y166" s="219">
        <v>6</v>
      </c>
      <c r="Z166" s="219">
        <v>10</v>
      </c>
      <c r="AA166" s="219">
        <v>1</v>
      </c>
      <c r="AB166" s="219">
        <v>10</v>
      </c>
      <c r="AC166" s="219">
        <v>11</v>
      </c>
      <c r="AD166" s="219">
        <v>21</v>
      </c>
      <c r="AE166" s="219">
        <v>1</v>
      </c>
      <c r="AF166" s="219">
        <v>5</v>
      </c>
      <c r="AG166" s="219">
        <v>9</v>
      </c>
      <c r="AH166" s="219">
        <v>14</v>
      </c>
      <c r="AI166" s="219">
        <v>1</v>
      </c>
      <c r="AJ166" s="219">
        <v>11</v>
      </c>
      <c r="AK166" s="219">
        <v>6</v>
      </c>
      <c r="AL166" s="219">
        <v>17</v>
      </c>
      <c r="AM166" s="219">
        <v>1</v>
      </c>
      <c r="AN166" s="219">
        <v>15</v>
      </c>
      <c r="AO166" s="219">
        <v>9</v>
      </c>
      <c r="AP166" s="219">
        <v>24</v>
      </c>
      <c r="AQ166" s="219">
        <v>1</v>
      </c>
      <c r="AR166" s="219">
        <v>53</v>
      </c>
      <c r="AS166" s="219">
        <v>46</v>
      </c>
      <c r="AT166" s="219">
        <v>99</v>
      </c>
      <c r="AU166" s="219">
        <v>6</v>
      </c>
      <c r="AV166" s="219">
        <v>11</v>
      </c>
      <c r="AW166" s="219">
        <v>5</v>
      </c>
      <c r="AX166" s="219">
        <v>16</v>
      </c>
      <c r="AY166" s="219">
        <v>1</v>
      </c>
      <c r="AZ166" s="219">
        <v>12</v>
      </c>
      <c r="BA166" s="219">
        <v>11</v>
      </c>
      <c r="BB166" s="219">
        <v>23</v>
      </c>
      <c r="BC166" s="219">
        <v>1</v>
      </c>
      <c r="BD166" s="219">
        <v>11</v>
      </c>
      <c r="BE166" s="219">
        <v>9</v>
      </c>
      <c r="BF166" s="219">
        <v>20</v>
      </c>
      <c r="BG166" s="219">
        <v>1</v>
      </c>
      <c r="BH166" s="219">
        <v>34</v>
      </c>
      <c r="BI166" s="219">
        <v>25</v>
      </c>
      <c r="BJ166" s="219">
        <v>59</v>
      </c>
      <c r="BK166" s="219">
        <v>3</v>
      </c>
      <c r="BL166" s="8">
        <v>107</v>
      </c>
      <c r="BM166" s="8">
        <v>82</v>
      </c>
      <c r="BN166" s="8">
        <v>189</v>
      </c>
      <c r="BO166" s="8">
        <v>11</v>
      </c>
    </row>
    <row r="167" spans="1:67" x14ac:dyDescent="0.35">
      <c r="A167" s="5">
        <v>164</v>
      </c>
      <c r="B167" s="5">
        <v>62020083</v>
      </c>
      <c r="C167" s="4" t="s">
        <v>171</v>
      </c>
      <c r="D167" s="5">
        <v>10</v>
      </c>
      <c r="E167" s="5">
        <v>5</v>
      </c>
      <c r="F167" s="5">
        <v>15</v>
      </c>
      <c r="G167" s="5">
        <v>1</v>
      </c>
      <c r="H167" s="5">
        <v>7</v>
      </c>
      <c r="I167" s="5">
        <v>5</v>
      </c>
      <c r="J167" s="5">
        <v>12</v>
      </c>
      <c r="K167" s="5">
        <v>1</v>
      </c>
      <c r="L167" s="5">
        <v>3</v>
      </c>
      <c r="M167" s="5">
        <v>5</v>
      </c>
      <c r="N167" s="5">
        <v>8</v>
      </c>
      <c r="O167" s="5">
        <v>1</v>
      </c>
      <c r="P167" s="219">
        <v>20</v>
      </c>
      <c r="Q167" s="219">
        <v>15</v>
      </c>
      <c r="R167" s="219">
        <v>35</v>
      </c>
      <c r="S167" s="219">
        <v>3</v>
      </c>
      <c r="T167" s="219">
        <v>11</v>
      </c>
      <c r="U167" s="219">
        <v>8</v>
      </c>
      <c r="V167" s="219">
        <v>19</v>
      </c>
      <c r="W167" s="219">
        <v>1</v>
      </c>
      <c r="X167" s="219">
        <v>4</v>
      </c>
      <c r="Y167" s="219">
        <v>7</v>
      </c>
      <c r="Z167" s="219">
        <v>11</v>
      </c>
      <c r="AA167" s="219">
        <v>1</v>
      </c>
      <c r="AB167" s="219">
        <v>12</v>
      </c>
      <c r="AC167" s="219">
        <v>5</v>
      </c>
      <c r="AD167" s="219">
        <v>17</v>
      </c>
      <c r="AE167" s="219">
        <v>1</v>
      </c>
      <c r="AF167" s="219">
        <v>12</v>
      </c>
      <c r="AG167" s="219">
        <v>10</v>
      </c>
      <c r="AH167" s="219">
        <v>22</v>
      </c>
      <c r="AI167" s="219">
        <v>1</v>
      </c>
      <c r="AJ167" s="219">
        <v>10</v>
      </c>
      <c r="AK167" s="219">
        <v>11</v>
      </c>
      <c r="AL167" s="219">
        <v>21</v>
      </c>
      <c r="AM167" s="219">
        <v>1</v>
      </c>
      <c r="AN167" s="219">
        <v>9</v>
      </c>
      <c r="AO167" s="219">
        <v>9</v>
      </c>
      <c r="AP167" s="219">
        <v>18</v>
      </c>
      <c r="AQ167" s="219">
        <v>1</v>
      </c>
      <c r="AR167" s="219">
        <v>58</v>
      </c>
      <c r="AS167" s="219">
        <v>50</v>
      </c>
      <c r="AT167" s="219">
        <v>108</v>
      </c>
      <c r="AU167" s="219">
        <v>6</v>
      </c>
      <c r="AV167" s="219">
        <v>9</v>
      </c>
      <c r="AW167" s="219">
        <v>7</v>
      </c>
      <c r="AX167" s="219">
        <v>16</v>
      </c>
      <c r="AY167" s="219">
        <v>1</v>
      </c>
      <c r="AZ167" s="219">
        <v>11</v>
      </c>
      <c r="BA167" s="219">
        <v>5</v>
      </c>
      <c r="BB167" s="219">
        <v>16</v>
      </c>
      <c r="BC167" s="219">
        <v>1</v>
      </c>
      <c r="BD167" s="219">
        <v>7</v>
      </c>
      <c r="BE167" s="219">
        <v>10</v>
      </c>
      <c r="BF167" s="219">
        <v>17</v>
      </c>
      <c r="BG167" s="219">
        <v>1</v>
      </c>
      <c r="BH167" s="219">
        <v>27</v>
      </c>
      <c r="BI167" s="219">
        <v>22</v>
      </c>
      <c r="BJ167" s="219">
        <v>49</v>
      </c>
      <c r="BK167" s="219">
        <v>3</v>
      </c>
      <c r="BL167" s="8">
        <v>105</v>
      </c>
      <c r="BM167" s="8">
        <v>87</v>
      </c>
      <c r="BN167" s="8">
        <v>192</v>
      </c>
      <c r="BO167" s="8">
        <v>12</v>
      </c>
    </row>
    <row r="168" spans="1:67" x14ac:dyDescent="0.35">
      <c r="A168" s="5">
        <v>165</v>
      </c>
      <c r="B168" s="5">
        <v>62020200</v>
      </c>
      <c r="C168" s="4" t="s">
        <v>270</v>
      </c>
      <c r="D168" s="5">
        <v>0</v>
      </c>
      <c r="E168" s="5">
        <v>0</v>
      </c>
      <c r="F168" s="5">
        <v>0</v>
      </c>
      <c r="G168" s="5">
        <v>0</v>
      </c>
      <c r="H168" s="5">
        <v>3</v>
      </c>
      <c r="I168" s="5">
        <v>2</v>
      </c>
      <c r="J168" s="5">
        <v>5</v>
      </c>
      <c r="K168" s="5">
        <v>1</v>
      </c>
      <c r="L168" s="5">
        <v>6</v>
      </c>
      <c r="M168" s="5">
        <v>7</v>
      </c>
      <c r="N168" s="5">
        <v>13</v>
      </c>
      <c r="O168" s="5">
        <v>1</v>
      </c>
      <c r="P168" s="219">
        <v>9</v>
      </c>
      <c r="Q168" s="219">
        <v>9</v>
      </c>
      <c r="R168" s="219">
        <v>18</v>
      </c>
      <c r="S168" s="219">
        <v>2</v>
      </c>
      <c r="T168" s="219">
        <v>14</v>
      </c>
      <c r="U168" s="219">
        <v>6</v>
      </c>
      <c r="V168" s="219">
        <v>20</v>
      </c>
      <c r="W168" s="219">
        <v>1</v>
      </c>
      <c r="X168" s="219">
        <v>9</v>
      </c>
      <c r="Y168" s="219">
        <v>1</v>
      </c>
      <c r="Z168" s="219">
        <v>10</v>
      </c>
      <c r="AA168" s="219">
        <v>1</v>
      </c>
      <c r="AB168" s="219">
        <v>14</v>
      </c>
      <c r="AC168" s="219">
        <v>7</v>
      </c>
      <c r="AD168" s="219">
        <v>21</v>
      </c>
      <c r="AE168" s="219">
        <v>1</v>
      </c>
      <c r="AF168" s="219">
        <v>10</v>
      </c>
      <c r="AG168" s="219">
        <v>4</v>
      </c>
      <c r="AH168" s="219">
        <v>14</v>
      </c>
      <c r="AI168" s="219">
        <v>1</v>
      </c>
      <c r="AJ168" s="219">
        <v>10</v>
      </c>
      <c r="AK168" s="219">
        <v>5</v>
      </c>
      <c r="AL168" s="219">
        <v>15</v>
      </c>
      <c r="AM168" s="219">
        <v>1</v>
      </c>
      <c r="AN168" s="219">
        <v>10</v>
      </c>
      <c r="AO168" s="219">
        <v>9</v>
      </c>
      <c r="AP168" s="219">
        <v>19</v>
      </c>
      <c r="AQ168" s="219">
        <v>1</v>
      </c>
      <c r="AR168" s="219">
        <v>67</v>
      </c>
      <c r="AS168" s="219">
        <v>32</v>
      </c>
      <c r="AT168" s="219">
        <v>99</v>
      </c>
      <c r="AU168" s="219">
        <v>6</v>
      </c>
      <c r="AV168" s="219">
        <v>16</v>
      </c>
      <c r="AW168" s="219">
        <v>14</v>
      </c>
      <c r="AX168" s="219">
        <v>30</v>
      </c>
      <c r="AY168" s="219">
        <v>1</v>
      </c>
      <c r="AZ168" s="219">
        <v>12</v>
      </c>
      <c r="BA168" s="219">
        <v>13</v>
      </c>
      <c r="BB168" s="219">
        <v>25</v>
      </c>
      <c r="BC168" s="219">
        <v>1</v>
      </c>
      <c r="BD168" s="219">
        <v>9</v>
      </c>
      <c r="BE168" s="219">
        <v>16</v>
      </c>
      <c r="BF168" s="219">
        <v>25</v>
      </c>
      <c r="BG168" s="219">
        <v>1</v>
      </c>
      <c r="BH168" s="219">
        <v>37</v>
      </c>
      <c r="BI168" s="219">
        <v>43</v>
      </c>
      <c r="BJ168" s="219">
        <v>80</v>
      </c>
      <c r="BK168" s="219">
        <v>3</v>
      </c>
      <c r="BL168" s="8">
        <v>113</v>
      </c>
      <c r="BM168" s="8">
        <v>84</v>
      </c>
      <c r="BN168" s="8">
        <v>197</v>
      </c>
      <c r="BO168" s="8">
        <v>11</v>
      </c>
    </row>
    <row r="169" spans="1:67" x14ac:dyDescent="0.35">
      <c r="A169" s="5">
        <v>166</v>
      </c>
      <c r="B169" s="5">
        <v>62020169</v>
      </c>
      <c r="C169" s="4" t="s">
        <v>241</v>
      </c>
      <c r="D169" s="5">
        <v>0</v>
      </c>
      <c r="E169" s="5">
        <v>0</v>
      </c>
      <c r="F169" s="5">
        <v>0</v>
      </c>
      <c r="G169" s="5">
        <v>0</v>
      </c>
      <c r="H169" s="5">
        <v>8</v>
      </c>
      <c r="I169" s="5">
        <v>6</v>
      </c>
      <c r="J169" s="5">
        <v>14</v>
      </c>
      <c r="K169" s="5">
        <v>1</v>
      </c>
      <c r="L169" s="5">
        <v>5</v>
      </c>
      <c r="M169" s="5">
        <v>10</v>
      </c>
      <c r="N169" s="5">
        <v>15</v>
      </c>
      <c r="O169" s="5">
        <v>1</v>
      </c>
      <c r="P169" s="219">
        <v>13</v>
      </c>
      <c r="Q169" s="219">
        <v>16</v>
      </c>
      <c r="R169" s="219">
        <v>29</v>
      </c>
      <c r="S169" s="219">
        <v>2</v>
      </c>
      <c r="T169" s="219">
        <v>9</v>
      </c>
      <c r="U169" s="219">
        <v>1</v>
      </c>
      <c r="V169" s="219">
        <v>10</v>
      </c>
      <c r="W169" s="219">
        <v>1</v>
      </c>
      <c r="X169" s="219">
        <v>14</v>
      </c>
      <c r="Y169" s="219">
        <v>8</v>
      </c>
      <c r="Z169" s="219">
        <v>22</v>
      </c>
      <c r="AA169" s="219">
        <v>1</v>
      </c>
      <c r="AB169" s="219">
        <v>4</v>
      </c>
      <c r="AC169" s="219">
        <v>10</v>
      </c>
      <c r="AD169" s="219">
        <v>14</v>
      </c>
      <c r="AE169" s="219">
        <v>1</v>
      </c>
      <c r="AF169" s="219">
        <v>8</v>
      </c>
      <c r="AG169" s="219">
        <v>8</v>
      </c>
      <c r="AH169" s="219">
        <v>16</v>
      </c>
      <c r="AI169" s="219">
        <v>1</v>
      </c>
      <c r="AJ169" s="219">
        <v>11</v>
      </c>
      <c r="AK169" s="219">
        <v>9</v>
      </c>
      <c r="AL169" s="219">
        <v>20</v>
      </c>
      <c r="AM169" s="219">
        <v>1</v>
      </c>
      <c r="AN169" s="219">
        <v>16</v>
      </c>
      <c r="AO169" s="219">
        <v>13</v>
      </c>
      <c r="AP169" s="219">
        <v>29</v>
      </c>
      <c r="AQ169" s="219">
        <v>1</v>
      </c>
      <c r="AR169" s="219">
        <v>62</v>
      </c>
      <c r="AS169" s="219">
        <v>49</v>
      </c>
      <c r="AT169" s="219">
        <v>111</v>
      </c>
      <c r="AU169" s="219">
        <v>6</v>
      </c>
      <c r="AV169" s="219">
        <v>10</v>
      </c>
      <c r="AW169" s="219">
        <v>9</v>
      </c>
      <c r="AX169" s="219">
        <v>19</v>
      </c>
      <c r="AY169" s="219">
        <v>1</v>
      </c>
      <c r="AZ169" s="219">
        <v>15</v>
      </c>
      <c r="BA169" s="219">
        <v>5</v>
      </c>
      <c r="BB169" s="219">
        <v>20</v>
      </c>
      <c r="BC169" s="219">
        <v>1</v>
      </c>
      <c r="BD169" s="219">
        <v>9</v>
      </c>
      <c r="BE169" s="219">
        <v>12</v>
      </c>
      <c r="BF169" s="219">
        <v>21</v>
      </c>
      <c r="BG169" s="219">
        <v>1</v>
      </c>
      <c r="BH169" s="219">
        <v>34</v>
      </c>
      <c r="BI169" s="219">
        <v>26</v>
      </c>
      <c r="BJ169" s="219">
        <v>60</v>
      </c>
      <c r="BK169" s="219">
        <v>3</v>
      </c>
      <c r="BL169" s="8">
        <v>109</v>
      </c>
      <c r="BM169" s="8">
        <v>91</v>
      </c>
      <c r="BN169" s="8">
        <v>200</v>
      </c>
      <c r="BO169" s="8">
        <v>11</v>
      </c>
    </row>
    <row r="170" spans="1:67" x14ac:dyDescent="0.35">
      <c r="A170" s="5">
        <v>167</v>
      </c>
      <c r="B170" s="5">
        <v>62020161</v>
      </c>
      <c r="C170" s="4" t="s">
        <v>233</v>
      </c>
      <c r="D170" s="5">
        <v>0</v>
      </c>
      <c r="E170" s="5">
        <v>0</v>
      </c>
      <c r="F170" s="5">
        <v>0</v>
      </c>
      <c r="G170" s="5">
        <v>0</v>
      </c>
      <c r="H170" s="5">
        <v>11</v>
      </c>
      <c r="I170" s="5">
        <v>11</v>
      </c>
      <c r="J170" s="5">
        <v>22</v>
      </c>
      <c r="K170" s="5">
        <v>1</v>
      </c>
      <c r="L170" s="5">
        <v>9</v>
      </c>
      <c r="M170" s="5">
        <v>12</v>
      </c>
      <c r="N170" s="5">
        <v>21</v>
      </c>
      <c r="O170" s="5">
        <v>1</v>
      </c>
      <c r="P170" s="219">
        <v>20</v>
      </c>
      <c r="Q170" s="219">
        <v>23</v>
      </c>
      <c r="R170" s="219">
        <v>43</v>
      </c>
      <c r="S170" s="219">
        <v>2</v>
      </c>
      <c r="T170" s="219">
        <v>14</v>
      </c>
      <c r="U170" s="219">
        <v>6</v>
      </c>
      <c r="V170" s="219">
        <v>20</v>
      </c>
      <c r="W170" s="219">
        <v>1</v>
      </c>
      <c r="X170" s="219">
        <v>15</v>
      </c>
      <c r="Y170" s="219">
        <v>13</v>
      </c>
      <c r="Z170" s="219">
        <v>28</v>
      </c>
      <c r="AA170" s="219">
        <v>1</v>
      </c>
      <c r="AB170" s="219">
        <v>11</v>
      </c>
      <c r="AC170" s="219">
        <v>16</v>
      </c>
      <c r="AD170" s="219">
        <v>27</v>
      </c>
      <c r="AE170" s="219">
        <v>1</v>
      </c>
      <c r="AF170" s="219">
        <v>4</v>
      </c>
      <c r="AG170" s="219">
        <v>17</v>
      </c>
      <c r="AH170" s="219">
        <v>21</v>
      </c>
      <c r="AI170" s="219">
        <v>1</v>
      </c>
      <c r="AJ170" s="219">
        <v>13</v>
      </c>
      <c r="AK170" s="219">
        <v>16</v>
      </c>
      <c r="AL170" s="219">
        <v>29</v>
      </c>
      <c r="AM170" s="219">
        <v>1</v>
      </c>
      <c r="AN170" s="219">
        <v>16</v>
      </c>
      <c r="AO170" s="219">
        <v>17</v>
      </c>
      <c r="AP170" s="219">
        <v>33</v>
      </c>
      <c r="AQ170" s="219">
        <v>1</v>
      </c>
      <c r="AR170" s="219">
        <v>73</v>
      </c>
      <c r="AS170" s="219">
        <v>85</v>
      </c>
      <c r="AT170" s="219">
        <v>158</v>
      </c>
      <c r="AU170" s="219">
        <v>6</v>
      </c>
      <c r="AV170" s="219">
        <v>0</v>
      </c>
      <c r="AW170" s="219">
        <v>0</v>
      </c>
      <c r="AX170" s="219">
        <v>0</v>
      </c>
      <c r="AY170" s="219">
        <v>0</v>
      </c>
      <c r="AZ170" s="219">
        <v>0</v>
      </c>
      <c r="BA170" s="219">
        <v>0</v>
      </c>
      <c r="BB170" s="219">
        <v>0</v>
      </c>
      <c r="BC170" s="219">
        <v>0</v>
      </c>
      <c r="BD170" s="219">
        <v>0</v>
      </c>
      <c r="BE170" s="219">
        <v>0</v>
      </c>
      <c r="BF170" s="219">
        <v>0</v>
      </c>
      <c r="BG170" s="219">
        <v>0</v>
      </c>
      <c r="BH170" s="219">
        <v>0</v>
      </c>
      <c r="BI170" s="219">
        <v>0</v>
      </c>
      <c r="BJ170" s="219">
        <v>0</v>
      </c>
      <c r="BK170" s="219">
        <v>0</v>
      </c>
      <c r="BL170" s="8">
        <v>93</v>
      </c>
      <c r="BM170" s="8">
        <v>108</v>
      </c>
      <c r="BN170" s="8">
        <v>201</v>
      </c>
      <c r="BO170" s="8">
        <v>8</v>
      </c>
    </row>
    <row r="171" spans="1:67" x14ac:dyDescent="0.35">
      <c r="A171" s="5">
        <v>168</v>
      </c>
      <c r="B171" s="5">
        <v>62020097</v>
      </c>
      <c r="C171" s="4" t="s">
        <v>180</v>
      </c>
      <c r="D171" s="5">
        <v>6</v>
      </c>
      <c r="E171" s="5">
        <v>5</v>
      </c>
      <c r="F171" s="5">
        <v>11</v>
      </c>
      <c r="G171" s="5">
        <v>1</v>
      </c>
      <c r="H171" s="5">
        <v>6</v>
      </c>
      <c r="I171" s="5">
        <v>4</v>
      </c>
      <c r="J171" s="5">
        <v>10</v>
      </c>
      <c r="K171" s="5">
        <v>1</v>
      </c>
      <c r="L171" s="5">
        <v>6</v>
      </c>
      <c r="M171" s="5">
        <v>8</v>
      </c>
      <c r="N171" s="5">
        <v>14</v>
      </c>
      <c r="O171" s="5">
        <v>1</v>
      </c>
      <c r="P171" s="219">
        <v>18</v>
      </c>
      <c r="Q171" s="219">
        <v>17</v>
      </c>
      <c r="R171" s="219">
        <v>35</v>
      </c>
      <c r="S171" s="219">
        <v>3</v>
      </c>
      <c r="T171" s="219">
        <v>7</v>
      </c>
      <c r="U171" s="219">
        <v>9</v>
      </c>
      <c r="V171" s="219">
        <v>16</v>
      </c>
      <c r="W171" s="219">
        <v>1</v>
      </c>
      <c r="X171" s="219">
        <v>6</v>
      </c>
      <c r="Y171" s="219">
        <v>8</v>
      </c>
      <c r="Z171" s="219">
        <v>14</v>
      </c>
      <c r="AA171" s="219">
        <v>1</v>
      </c>
      <c r="AB171" s="219">
        <v>11</v>
      </c>
      <c r="AC171" s="219">
        <v>9</v>
      </c>
      <c r="AD171" s="219">
        <v>20</v>
      </c>
      <c r="AE171" s="219">
        <v>1</v>
      </c>
      <c r="AF171" s="219">
        <v>10</v>
      </c>
      <c r="AG171" s="219">
        <v>1</v>
      </c>
      <c r="AH171" s="219">
        <v>11</v>
      </c>
      <c r="AI171" s="219">
        <v>1</v>
      </c>
      <c r="AJ171" s="219">
        <v>10</v>
      </c>
      <c r="AK171" s="219">
        <v>11</v>
      </c>
      <c r="AL171" s="219">
        <v>21</v>
      </c>
      <c r="AM171" s="219">
        <v>1</v>
      </c>
      <c r="AN171" s="219">
        <v>9</v>
      </c>
      <c r="AO171" s="219">
        <v>18</v>
      </c>
      <c r="AP171" s="219">
        <v>27</v>
      </c>
      <c r="AQ171" s="219">
        <v>1</v>
      </c>
      <c r="AR171" s="219">
        <v>53</v>
      </c>
      <c r="AS171" s="219">
        <v>56</v>
      </c>
      <c r="AT171" s="219">
        <v>109</v>
      </c>
      <c r="AU171" s="219">
        <v>6</v>
      </c>
      <c r="AV171" s="219">
        <v>12</v>
      </c>
      <c r="AW171" s="219">
        <v>13</v>
      </c>
      <c r="AX171" s="219">
        <v>25</v>
      </c>
      <c r="AY171" s="219">
        <v>1</v>
      </c>
      <c r="AZ171" s="219">
        <v>9</v>
      </c>
      <c r="BA171" s="219">
        <v>12</v>
      </c>
      <c r="BB171" s="219">
        <v>21</v>
      </c>
      <c r="BC171" s="219">
        <v>1</v>
      </c>
      <c r="BD171" s="219">
        <v>8</v>
      </c>
      <c r="BE171" s="219">
        <v>4</v>
      </c>
      <c r="BF171" s="219">
        <v>12</v>
      </c>
      <c r="BG171" s="219">
        <v>1</v>
      </c>
      <c r="BH171" s="219">
        <v>29</v>
      </c>
      <c r="BI171" s="219">
        <v>29</v>
      </c>
      <c r="BJ171" s="219">
        <v>58</v>
      </c>
      <c r="BK171" s="219">
        <v>3</v>
      </c>
      <c r="BL171" s="8">
        <v>100</v>
      </c>
      <c r="BM171" s="8">
        <v>102</v>
      </c>
      <c r="BN171" s="8">
        <v>202</v>
      </c>
      <c r="BO171" s="8">
        <v>12</v>
      </c>
    </row>
    <row r="172" spans="1:67" x14ac:dyDescent="0.35">
      <c r="A172" s="5">
        <v>169</v>
      </c>
      <c r="B172" s="5">
        <v>62020131</v>
      </c>
      <c r="C172" s="4" t="s">
        <v>209</v>
      </c>
      <c r="D172" s="5">
        <v>9</v>
      </c>
      <c r="E172" s="5">
        <v>7</v>
      </c>
      <c r="F172" s="5">
        <v>16</v>
      </c>
      <c r="G172" s="5">
        <v>1</v>
      </c>
      <c r="H172" s="5">
        <v>4</v>
      </c>
      <c r="I172" s="5">
        <v>4</v>
      </c>
      <c r="J172" s="5">
        <v>8</v>
      </c>
      <c r="K172" s="5">
        <v>1</v>
      </c>
      <c r="L172" s="5">
        <v>8</v>
      </c>
      <c r="M172" s="5">
        <v>8</v>
      </c>
      <c r="N172" s="5">
        <v>16</v>
      </c>
      <c r="O172" s="5">
        <v>1</v>
      </c>
      <c r="P172" s="219">
        <v>21</v>
      </c>
      <c r="Q172" s="219">
        <v>19</v>
      </c>
      <c r="R172" s="219">
        <v>40</v>
      </c>
      <c r="S172" s="219">
        <v>3</v>
      </c>
      <c r="T172" s="219">
        <v>11</v>
      </c>
      <c r="U172" s="219">
        <v>10</v>
      </c>
      <c r="V172" s="219">
        <v>21</v>
      </c>
      <c r="W172" s="219">
        <v>1</v>
      </c>
      <c r="X172" s="219">
        <v>21</v>
      </c>
      <c r="Y172" s="219">
        <v>9</v>
      </c>
      <c r="Z172" s="219">
        <v>30</v>
      </c>
      <c r="AA172" s="219">
        <v>1</v>
      </c>
      <c r="AB172" s="219">
        <v>12</v>
      </c>
      <c r="AC172" s="219">
        <v>9</v>
      </c>
      <c r="AD172" s="219">
        <v>21</v>
      </c>
      <c r="AE172" s="219">
        <v>1</v>
      </c>
      <c r="AF172" s="219">
        <v>6</v>
      </c>
      <c r="AG172" s="219">
        <v>8</v>
      </c>
      <c r="AH172" s="219">
        <v>14</v>
      </c>
      <c r="AI172" s="219">
        <v>1</v>
      </c>
      <c r="AJ172" s="219">
        <v>9</v>
      </c>
      <c r="AK172" s="219">
        <v>9</v>
      </c>
      <c r="AL172" s="219">
        <v>18</v>
      </c>
      <c r="AM172" s="219">
        <v>1</v>
      </c>
      <c r="AN172" s="219">
        <v>8</v>
      </c>
      <c r="AO172" s="219">
        <v>8</v>
      </c>
      <c r="AP172" s="219">
        <v>16</v>
      </c>
      <c r="AQ172" s="219">
        <v>1</v>
      </c>
      <c r="AR172" s="219">
        <v>67</v>
      </c>
      <c r="AS172" s="219">
        <v>53</v>
      </c>
      <c r="AT172" s="219">
        <v>120</v>
      </c>
      <c r="AU172" s="219">
        <v>6</v>
      </c>
      <c r="AV172" s="219">
        <v>11</v>
      </c>
      <c r="AW172" s="219">
        <v>6</v>
      </c>
      <c r="AX172" s="219">
        <v>17</v>
      </c>
      <c r="AY172" s="219">
        <v>1</v>
      </c>
      <c r="AZ172" s="219">
        <v>8</v>
      </c>
      <c r="BA172" s="219">
        <v>4</v>
      </c>
      <c r="BB172" s="219">
        <v>12</v>
      </c>
      <c r="BC172" s="219">
        <v>1</v>
      </c>
      <c r="BD172" s="219">
        <v>10</v>
      </c>
      <c r="BE172" s="219">
        <v>8</v>
      </c>
      <c r="BF172" s="219">
        <v>18</v>
      </c>
      <c r="BG172" s="219">
        <v>1</v>
      </c>
      <c r="BH172" s="219">
        <v>29</v>
      </c>
      <c r="BI172" s="219">
        <v>18</v>
      </c>
      <c r="BJ172" s="219">
        <v>47</v>
      </c>
      <c r="BK172" s="219">
        <v>3</v>
      </c>
      <c r="BL172" s="8">
        <v>117</v>
      </c>
      <c r="BM172" s="8">
        <v>90</v>
      </c>
      <c r="BN172" s="8">
        <v>207</v>
      </c>
      <c r="BO172" s="8">
        <v>12</v>
      </c>
    </row>
    <row r="173" spans="1:67" x14ac:dyDescent="0.35">
      <c r="A173" s="5">
        <v>170</v>
      </c>
      <c r="B173" s="5">
        <v>62020067</v>
      </c>
      <c r="C173" s="4" t="s">
        <v>157</v>
      </c>
      <c r="D173" s="5">
        <v>5</v>
      </c>
      <c r="E173" s="5">
        <v>3</v>
      </c>
      <c r="F173" s="5">
        <v>8</v>
      </c>
      <c r="G173" s="5">
        <v>1</v>
      </c>
      <c r="H173" s="5">
        <v>5</v>
      </c>
      <c r="I173" s="5">
        <v>3</v>
      </c>
      <c r="J173" s="5">
        <v>8</v>
      </c>
      <c r="K173" s="5">
        <v>1</v>
      </c>
      <c r="L173" s="5">
        <v>2</v>
      </c>
      <c r="M173" s="5">
        <v>4</v>
      </c>
      <c r="N173" s="5">
        <v>6</v>
      </c>
      <c r="O173" s="5">
        <v>1</v>
      </c>
      <c r="P173" s="219">
        <v>12</v>
      </c>
      <c r="Q173" s="219">
        <v>10</v>
      </c>
      <c r="R173" s="219">
        <v>22</v>
      </c>
      <c r="S173" s="219">
        <v>3</v>
      </c>
      <c r="T173" s="219">
        <v>4</v>
      </c>
      <c r="U173" s="219">
        <v>8</v>
      </c>
      <c r="V173" s="219">
        <v>12</v>
      </c>
      <c r="W173" s="219">
        <v>1</v>
      </c>
      <c r="X173" s="219">
        <v>10</v>
      </c>
      <c r="Y173" s="219">
        <v>5</v>
      </c>
      <c r="Z173" s="219">
        <v>15</v>
      </c>
      <c r="AA173" s="219">
        <v>1</v>
      </c>
      <c r="AB173" s="219">
        <v>3</v>
      </c>
      <c r="AC173" s="219">
        <v>8</v>
      </c>
      <c r="AD173" s="219">
        <v>11</v>
      </c>
      <c r="AE173" s="219">
        <v>1</v>
      </c>
      <c r="AF173" s="219">
        <v>4</v>
      </c>
      <c r="AG173" s="219">
        <v>5</v>
      </c>
      <c r="AH173" s="219">
        <v>9</v>
      </c>
      <c r="AI173" s="219">
        <v>1</v>
      </c>
      <c r="AJ173" s="219">
        <v>9</v>
      </c>
      <c r="AK173" s="219">
        <v>11</v>
      </c>
      <c r="AL173" s="219">
        <v>20</v>
      </c>
      <c r="AM173" s="219">
        <v>1</v>
      </c>
      <c r="AN173" s="219">
        <v>12</v>
      </c>
      <c r="AO173" s="219">
        <v>14</v>
      </c>
      <c r="AP173" s="219">
        <v>26</v>
      </c>
      <c r="AQ173" s="219">
        <v>1</v>
      </c>
      <c r="AR173" s="219">
        <v>42</v>
      </c>
      <c r="AS173" s="219">
        <v>51</v>
      </c>
      <c r="AT173" s="219">
        <v>93</v>
      </c>
      <c r="AU173" s="219">
        <v>6</v>
      </c>
      <c r="AV173" s="219">
        <v>20</v>
      </c>
      <c r="AW173" s="219">
        <v>15</v>
      </c>
      <c r="AX173" s="219">
        <v>35</v>
      </c>
      <c r="AY173" s="219">
        <v>1</v>
      </c>
      <c r="AZ173" s="219">
        <v>8</v>
      </c>
      <c r="BA173" s="219">
        <v>13</v>
      </c>
      <c r="BB173" s="219">
        <v>21</v>
      </c>
      <c r="BC173" s="219">
        <v>1</v>
      </c>
      <c r="BD173" s="219">
        <v>21</v>
      </c>
      <c r="BE173" s="219">
        <v>17</v>
      </c>
      <c r="BF173" s="219">
        <v>38</v>
      </c>
      <c r="BG173" s="219">
        <v>1</v>
      </c>
      <c r="BH173" s="219">
        <v>49</v>
      </c>
      <c r="BI173" s="219">
        <v>45</v>
      </c>
      <c r="BJ173" s="219">
        <v>94</v>
      </c>
      <c r="BK173" s="219">
        <v>3</v>
      </c>
      <c r="BL173" s="8">
        <v>103</v>
      </c>
      <c r="BM173" s="8">
        <v>106</v>
      </c>
      <c r="BN173" s="8">
        <v>209</v>
      </c>
      <c r="BO173" s="8">
        <v>12</v>
      </c>
    </row>
    <row r="174" spans="1:67" x14ac:dyDescent="0.35">
      <c r="A174" s="5">
        <v>171</v>
      </c>
      <c r="B174" s="5">
        <v>62020058</v>
      </c>
      <c r="C174" s="4" t="s">
        <v>149</v>
      </c>
      <c r="D174" s="5">
        <v>1</v>
      </c>
      <c r="E174" s="5">
        <v>3</v>
      </c>
      <c r="F174" s="5">
        <v>4</v>
      </c>
      <c r="G174" s="5">
        <v>1</v>
      </c>
      <c r="H174" s="5">
        <v>4</v>
      </c>
      <c r="I174" s="5">
        <v>7</v>
      </c>
      <c r="J174" s="5">
        <v>11</v>
      </c>
      <c r="K174" s="5">
        <v>1</v>
      </c>
      <c r="L174" s="5">
        <v>8</v>
      </c>
      <c r="M174" s="5">
        <v>5</v>
      </c>
      <c r="N174" s="5">
        <v>13</v>
      </c>
      <c r="O174" s="5">
        <v>1</v>
      </c>
      <c r="P174" s="219">
        <v>13</v>
      </c>
      <c r="Q174" s="219">
        <v>15</v>
      </c>
      <c r="R174" s="219">
        <v>28</v>
      </c>
      <c r="S174" s="219">
        <v>3</v>
      </c>
      <c r="T174" s="219">
        <v>8</v>
      </c>
      <c r="U174" s="219">
        <v>6</v>
      </c>
      <c r="V174" s="219">
        <v>14</v>
      </c>
      <c r="W174" s="219">
        <v>1</v>
      </c>
      <c r="X174" s="219">
        <v>7</v>
      </c>
      <c r="Y174" s="219">
        <v>9</v>
      </c>
      <c r="Z174" s="219">
        <v>16</v>
      </c>
      <c r="AA174" s="219">
        <v>1</v>
      </c>
      <c r="AB174" s="219">
        <v>10</v>
      </c>
      <c r="AC174" s="219">
        <v>8</v>
      </c>
      <c r="AD174" s="219">
        <v>18</v>
      </c>
      <c r="AE174" s="219">
        <v>1</v>
      </c>
      <c r="AF174" s="219">
        <v>9</v>
      </c>
      <c r="AG174" s="219">
        <v>15</v>
      </c>
      <c r="AH174" s="219">
        <v>24</v>
      </c>
      <c r="AI174" s="219">
        <v>1</v>
      </c>
      <c r="AJ174" s="219">
        <v>8</v>
      </c>
      <c r="AK174" s="219">
        <v>9</v>
      </c>
      <c r="AL174" s="219">
        <v>17</v>
      </c>
      <c r="AM174" s="219">
        <v>1</v>
      </c>
      <c r="AN174" s="219">
        <v>9</v>
      </c>
      <c r="AO174" s="219">
        <v>9</v>
      </c>
      <c r="AP174" s="219">
        <v>18</v>
      </c>
      <c r="AQ174" s="219">
        <v>1</v>
      </c>
      <c r="AR174" s="219">
        <v>51</v>
      </c>
      <c r="AS174" s="219">
        <v>56</v>
      </c>
      <c r="AT174" s="219">
        <v>107</v>
      </c>
      <c r="AU174" s="219">
        <v>6</v>
      </c>
      <c r="AV174" s="219">
        <v>16</v>
      </c>
      <c r="AW174" s="219">
        <v>10</v>
      </c>
      <c r="AX174" s="219">
        <v>26</v>
      </c>
      <c r="AY174" s="219">
        <v>1</v>
      </c>
      <c r="AZ174" s="219">
        <v>14</v>
      </c>
      <c r="BA174" s="219">
        <v>15</v>
      </c>
      <c r="BB174" s="219">
        <v>29</v>
      </c>
      <c r="BC174" s="219">
        <v>1</v>
      </c>
      <c r="BD174" s="219">
        <v>16</v>
      </c>
      <c r="BE174" s="219">
        <v>4</v>
      </c>
      <c r="BF174" s="219">
        <v>20</v>
      </c>
      <c r="BG174" s="219">
        <v>1</v>
      </c>
      <c r="BH174" s="219">
        <v>46</v>
      </c>
      <c r="BI174" s="219">
        <v>29</v>
      </c>
      <c r="BJ174" s="219">
        <v>75</v>
      </c>
      <c r="BK174" s="219">
        <v>3</v>
      </c>
      <c r="BL174" s="8">
        <v>110</v>
      </c>
      <c r="BM174" s="8">
        <v>100</v>
      </c>
      <c r="BN174" s="8">
        <v>210</v>
      </c>
      <c r="BO174" s="8">
        <v>12</v>
      </c>
    </row>
    <row r="175" spans="1:67" x14ac:dyDescent="0.35">
      <c r="A175" s="5">
        <v>172</v>
      </c>
      <c r="B175" s="5">
        <v>62020166</v>
      </c>
      <c r="C175" s="4" t="s">
        <v>238</v>
      </c>
      <c r="D175" s="5">
        <v>0</v>
      </c>
      <c r="E175" s="5">
        <v>0</v>
      </c>
      <c r="F175" s="5">
        <v>0</v>
      </c>
      <c r="G175" s="5">
        <v>0</v>
      </c>
      <c r="H175" s="5">
        <v>9</v>
      </c>
      <c r="I175" s="5">
        <v>7</v>
      </c>
      <c r="J175" s="5">
        <v>16</v>
      </c>
      <c r="K175" s="5">
        <v>1</v>
      </c>
      <c r="L175" s="5">
        <v>9</v>
      </c>
      <c r="M175" s="5">
        <v>13</v>
      </c>
      <c r="N175" s="5">
        <v>22</v>
      </c>
      <c r="O175" s="5">
        <v>1</v>
      </c>
      <c r="P175" s="219">
        <v>18</v>
      </c>
      <c r="Q175" s="219">
        <v>20</v>
      </c>
      <c r="R175" s="219">
        <v>38</v>
      </c>
      <c r="S175" s="219">
        <v>2</v>
      </c>
      <c r="T175" s="219">
        <v>11</v>
      </c>
      <c r="U175" s="219">
        <v>11</v>
      </c>
      <c r="V175" s="219">
        <v>22</v>
      </c>
      <c r="W175" s="219">
        <v>1</v>
      </c>
      <c r="X175" s="219">
        <v>4</v>
      </c>
      <c r="Y175" s="219">
        <v>12</v>
      </c>
      <c r="Z175" s="219">
        <v>16</v>
      </c>
      <c r="AA175" s="219">
        <v>1</v>
      </c>
      <c r="AB175" s="219">
        <v>10</v>
      </c>
      <c r="AC175" s="219">
        <v>7</v>
      </c>
      <c r="AD175" s="219">
        <v>17</v>
      </c>
      <c r="AE175" s="219">
        <v>1</v>
      </c>
      <c r="AF175" s="219">
        <v>8</v>
      </c>
      <c r="AG175" s="219">
        <v>8</v>
      </c>
      <c r="AH175" s="219">
        <v>16</v>
      </c>
      <c r="AI175" s="219">
        <v>1</v>
      </c>
      <c r="AJ175" s="219">
        <v>19</v>
      </c>
      <c r="AK175" s="219">
        <v>16</v>
      </c>
      <c r="AL175" s="219">
        <v>35</v>
      </c>
      <c r="AM175" s="219">
        <v>1</v>
      </c>
      <c r="AN175" s="219">
        <v>15</v>
      </c>
      <c r="AO175" s="219">
        <v>10</v>
      </c>
      <c r="AP175" s="219">
        <v>25</v>
      </c>
      <c r="AQ175" s="219">
        <v>1</v>
      </c>
      <c r="AR175" s="219">
        <v>67</v>
      </c>
      <c r="AS175" s="219">
        <v>64</v>
      </c>
      <c r="AT175" s="219">
        <v>131</v>
      </c>
      <c r="AU175" s="219">
        <v>6</v>
      </c>
      <c r="AV175" s="219">
        <v>8</v>
      </c>
      <c r="AW175" s="219">
        <v>6</v>
      </c>
      <c r="AX175" s="219">
        <v>14</v>
      </c>
      <c r="AY175" s="219">
        <v>1</v>
      </c>
      <c r="AZ175" s="219">
        <v>9</v>
      </c>
      <c r="BA175" s="219">
        <v>6</v>
      </c>
      <c r="BB175" s="219">
        <v>15</v>
      </c>
      <c r="BC175" s="219">
        <v>1</v>
      </c>
      <c r="BD175" s="219">
        <v>9</v>
      </c>
      <c r="BE175" s="219">
        <v>7</v>
      </c>
      <c r="BF175" s="219">
        <v>16</v>
      </c>
      <c r="BG175" s="219">
        <v>1</v>
      </c>
      <c r="BH175" s="219">
        <v>26</v>
      </c>
      <c r="BI175" s="219">
        <v>19</v>
      </c>
      <c r="BJ175" s="219">
        <v>45</v>
      </c>
      <c r="BK175" s="219">
        <v>3</v>
      </c>
      <c r="BL175" s="8">
        <v>111</v>
      </c>
      <c r="BM175" s="8">
        <v>103</v>
      </c>
      <c r="BN175" s="8">
        <v>214</v>
      </c>
      <c r="BO175" s="8">
        <v>11</v>
      </c>
    </row>
    <row r="176" spans="1:67" x14ac:dyDescent="0.35">
      <c r="A176" s="5">
        <v>173</v>
      </c>
      <c r="B176" s="5">
        <v>62020080</v>
      </c>
      <c r="C176" s="4" t="s">
        <v>169</v>
      </c>
      <c r="D176" s="5">
        <v>7</v>
      </c>
      <c r="E176" s="5">
        <v>5</v>
      </c>
      <c r="F176" s="5">
        <v>12</v>
      </c>
      <c r="G176" s="5">
        <v>1</v>
      </c>
      <c r="H176" s="5">
        <v>12</v>
      </c>
      <c r="I176" s="5">
        <v>7</v>
      </c>
      <c r="J176" s="5">
        <v>19</v>
      </c>
      <c r="K176" s="5">
        <v>1</v>
      </c>
      <c r="L176" s="5">
        <v>7</v>
      </c>
      <c r="M176" s="5">
        <v>9</v>
      </c>
      <c r="N176" s="5">
        <v>16</v>
      </c>
      <c r="O176" s="5">
        <v>1</v>
      </c>
      <c r="P176" s="219">
        <v>26</v>
      </c>
      <c r="Q176" s="219">
        <v>21</v>
      </c>
      <c r="R176" s="219">
        <v>47</v>
      </c>
      <c r="S176" s="219">
        <v>3</v>
      </c>
      <c r="T176" s="219">
        <v>17</v>
      </c>
      <c r="U176" s="219">
        <v>6</v>
      </c>
      <c r="V176" s="219">
        <v>23</v>
      </c>
      <c r="W176" s="219">
        <v>1</v>
      </c>
      <c r="X176" s="219">
        <v>11</v>
      </c>
      <c r="Y176" s="219">
        <v>8</v>
      </c>
      <c r="Z176" s="219">
        <v>19</v>
      </c>
      <c r="AA176" s="219">
        <v>1</v>
      </c>
      <c r="AB176" s="219">
        <v>9</v>
      </c>
      <c r="AC176" s="219">
        <v>8</v>
      </c>
      <c r="AD176" s="219">
        <v>17</v>
      </c>
      <c r="AE176" s="219">
        <v>1</v>
      </c>
      <c r="AF176" s="219">
        <v>15</v>
      </c>
      <c r="AG176" s="219">
        <v>10</v>
      </c>
      <c r="AH176" s="219">
        <v>25</v>
      </c>
      <c r="AI176" s="219">
        <v>1</v>
      </c>
      <c r="AJ176" s="219">
        <v>15</v>
      </c>
      <c r="AK176" s="219">
        <v>11</v>
      </c>
      <c r="AL176" s="219">
        <v>26</v>
      </c>
      <c r="AM176" s="219">
        <v>1</v>
      </c>
      <c r="AN176" s="219">
        <v>5</v>
      </c>
      <c r="AO176" s="219">
        <v>6</v>
      </c>
      <c r="AP176" s="219">
        <v>11</v>
      </c>
      <c r="AQ176" s="219">
        <v>1</v>
      </c>
      <c r="AR176" s="219">
        <v>72</v>
      </c>
      <c r="AS176" s="219">
        <v>49</v>
      </c>
      <c r="AT176" s="219">
        <v>121</v>
      </c>
      <c r="AU176" s="219">
        <v>6</v>
      </c>
      <c r="AV176" s="219">
        <v>15</v>
      </c>
      <c r="AW176" s="219">
        <v>13</v>
      </c>
      <c r="AX176" s="219">
        <v>28</v>
      </c>
      <c r="AY176" s="219">
        <v>1</v>
      </c>
      <c r="AZ176" s="219">
        <v>8</v>
      </c>
      <c r="BA176" s="219">
        <v>4</v>
      </c>
      <c r="BB176" s="219">
        <v>12</v>
      </c>
      <c r="BC176" s="219">
        <v>1</v>
      </c>
      <c r="BD176" s="219">
        <v>7</v>
      </c>
      <c r="BE176" s="219">
        <v>7</v>
      </c>
      <c r="BF176" s="219">
        <v>14</v>
      </c>
      <c r="BG176" s="219">
        <v>1</v>
      </c>
      <c r="BH176" s="219">
        <v>30</v>
      </c>
      <c r="BI176" s="219">
        <v>24</v>
      </c>
      <c r="BJ176" s="219">
        <v>54</v>
      </c>
      <c r="BK176" s="219">
        <v>3</v>
      </c>
      <c r="BL176" s="8">
        <v>128</v>
      </c>
      <c r="BM176" s="8">
        <v>94</v>
      </c>
      <c r="BN176" s="8">
        <v>222</v>
      </c>
      <c r="BO176" s="8">
        <v>12</v>
      </c>
    </row>
    <row r="177" spans="1:67" x14ac:dyDescent="0.35">
      <c r="A177" s="5">
        <v>174</v>
      </c>
      <c r="B177" s="5">
        <v>62020181</v>
      </c>
      <c r="C177" s="4" t="s">
        <v>251</v>
      </c>
      <c r="D177" s="5">
        <v>0</v>
      </c>
      <c r="E177" s="5">
        <v>0</v>
      </c>
      <c r="F177" s="5">
        <v>0</v>
      </c>
      <c r="G177" s="5">
        <v>0</v>
      </c>
      <c r="H177" s="5">
        <v>19</v>
      </c>
      <c r="I177" s="5">
        <v>9</v>
      </c>
      <c r="J177" s="5">
        <v>28</v>
      </c>
      <c r="K177" s="5">
        <v>1</v>
      </c>
      <c r="L177" s="5">
        <v>17</v>
      </c>
      <c r="M177" s="5">
        <v>12</v>
      </c>
      <c r="N177" s="5">
        <v>29</v>
      </c>
      <c r="O177" s="5">
        <v>1</v>
      </c>
      <c r="P177" s="219">
        <v>36</v>
      </c>
      <c r="Q177" s="219">
        <v>21</v>
      </c>
      <c r="R177" s="219">
        <v>57</v>
      </c>
      <c r="S177" s="219">
        <v>2</v>
      </c>
      <c r="T177" s="219">
        <v>12</v>
      </c>
      <c r="U177" s="219">
        <v>15</v>
      </c>
      <c r="V177" s="219">
        <v>27</v>
      </c>
      <c r="W177" s="219">
        <v>1</v>
      </c>
      <c r="X177" s="219">
        <v>12</v>
      </c>
      <c r="Y177" s="219">
        <v>14</v>
      </c>
      <c r="Z177" s="219">
        <v>26</v>
      </c>
      <c r="AA177" s="219">
        <v>1</v>
      </c>
      <c r="AB177" s="219">
        <v>16</v>
      </c>
      <c r="AC177" s="219">
        <v>14</v>
      </c>
      <c r="AD177" s="219">
        <v>30</v>
      </c>
      <c r="AE177" s="219">
        <v>1</v>
      </c>
      <c r="AF177" s="219">
        <v>14</v>
      </c>
      <c r="AG177" s="219">
        <v>9</v>
      </c>
      <c r="AH177" s="219">
        <v>23</v>
      </c>
      <c r="AI177" s="219">
        <v>1</v>
      </c>
      <c r="AJ177" s="219">
        <v>19</v>
      </c>
      <c r="AK177" s="219">
        <v>21</v>
      </c>
      <c r="AL177" s="219">
        <v>40</v>
      </c>
      <c r="AM177" s="219">
        <v>2</v>
      </c>
      <c r="AN177" s="219">
        <v>17</v>
      </c>
      <c r="AO177" s="219">
        <v>15</v>
      </c>
      <c r="AP177" s="219">
        <v>32</v>
      </c>
      <c r="AQ177" s="219">
        <v>1</v>
      </c>
      <c r="AR177" s="219">
        <v>90</v>
      </c>
      <c r="AS177" s="219">
        <v>88</v>
      </c>
      <c r="AT177" s="219">
        <v>178</v>
      </c>
      <c r="AU177" s="219">
        <v>7</v>
      </c>
      <c r="AV177" s="219">
        <v>0</v>
      </c>
      <c r="AW177" s="219">
        <v>0</v>
      </c>
      <c r="AX177" s="219">
        <v>0</v>
      </c>
      <c r="AY177" s="219">
        <v>0</v>
      </c>
      <c r="AZ177" s="219">
        <v>0</v>
      </c>
      <c r="BA177" s="219">
        <v>0</v>
      </c>
      <c r="BB177" s="219">
        <v>0</v>
      </c>
      <c r="BC177" s="219">
        <v>0</v>
      </c>
      <c r="BD177" s="219">
        <v>0</v>
      </c>
      <c r="BE177" s="219">
        <v>0</v>
      </c>
      <c r="BF177" s="219">
        <v>0</v>
      </c>
      <c r="BG177" s="219">
        <v>0</v>
      </c>
      <c r="BH177" s="219">
        <v>0</v>
      </c>
      <c r="BI177" s="219">
        <v>0</v>
      </c>
      <c r="BJ177" s="219">
        <v>0</v>
      </c>
      <c r="BK177" s="219">
        <v>0</v>
      </c>
      <c r="BL177" s="8">
        <v>126</v>
      </c>
      <c r="BM177" s="8">
        <v>109</v>
      </c>
      <c r="BN177" s="8">
        <v>235</v>
      </c>
      <c r="BO177" s="8">
        <v>9</v>
      </c>
    </row>
    <row r="178" spans="1:67" x14ac:dyDescent="0.35">
      <c r="A178" s="5">
        <v>175</v>
      </c>
      <c r="B178" s="5">
        <v>62020121</v>
      </c>
      <c r="C178" s="4" t="s">
        <v>202</v>
      </c>
      <c r="D178" s="5">
        <v>1</v>
      </c>
      <c r="E178" s="5">
        <v>2</v>
      </c>
      <c r="F178" s="5">
        <v>3</v>
      </c>
      <c r="G178" s="5">
        <v>1</v>
      </c>
      <c r="H178" s="5">
        <v>1</v>
      </c>
      <c r="I178" s="5">
        <v>3</v>
      </c>
      <c r="J178" s="5">
        <v>4</v>
      </c>
      <c r="K178" s="5">
        <v>1</v>
      </c>
      <c r="L178" s="5">
        <v>7</v>
      </c>
      <c r="M178" s="5">
        <v>3</v>
      </c>
      <c r="N178" s="5">
        <v>10</v>
      </c>
      <c r="O178" s="5">
        <v>1</v>
      </c>
      <c r="P178" s="219">
        <v>9</v>
      </c>
      <c r="Q178" s="219">
        <v>8</v>
      </c>
      <c r="R178" s="219">
        <v>17</v>
      </c>
      <c r="S178" s="219">
        <v>3</v>
      </c>
      <c r="T178" s="219">
        <v>10</v>
      </c>
      <c r="U178" s="219">
        <v>7</v>
      </c>
      <c r="V178" s="219">
        <v>17</v>
      </c>
      <c r="W178" s="219">
        <v>1</v>
      </c>
      <c r="X178" s="219">
        <v>14</v>
      </c>
      <c r="Y178" s="219">
        <v>10</v>
      </c>
      <c r="Z178" s="219">
        <v>24</v>
      </c>
      <c r="AA178" s="219">
        <v>1</v>
      </c>
      <c r="AB178" s="219">
        <v>10</v>
      </c>
      <c r="AC178" s="219">
        <v>17</v>
      </c>
      <c r="AD178" s="219">
        <v>27</v>
      </c>
      <c r="AE178" s="219">
        <v>1</v>
      </c>
      <c r="AF178" s="219">
        <v>9</v>
      </c>
      <c r="AG178" s="219">
        <v>9</v>
      </c>
      <c r="AH178" s="219">
        <v>18</v>
      </c>
      <c r="AI178" s="219">
        <v>1</v>
      </c>
      <c r="AJ178" s="219">
        <v>15</v>
      </c>
      <c r="AK178" s="219">
        <v>7</v>
      </c>
      <c r="AL178" s="219">
        <v>22</v>
      </c>
      <c r="AM178" s="219">
        <v>1</v>
      </c>
      <c r="AN178" s="219">
        <v>12</v>
      </c>
      <c r="AO178" s="219">
        <v>18</v>
      </c>
      <c r="AP178" s="219">
        <v>30</v>
      </c>
      <c r="AQ178" s="219">
        <v>1</v>
      </c>
      <c r="AR178" s="219">
        <v>70</v>
      </c>
      <c r="AS178" s="219">
        <v>68</v>
      </c>
      <c r="AT178" s="219">
        <v>138</v>
      </c>
      <c r="AU178" s="219">
        <v>6</v>
      </c>
      <c r="AV178" s="219">
        <v>9</v>
      </c>
      <c r="AW178" s="219">
        <v>13</v>
      </c>
      <c r="AX178" s="219">
        <v>22</v>
      </c>
      <c r="AY178" s="219">
        <v>1</v>
      </c>
      <c r="AZ178" s="219">
        <v>21</v>
      </c>
      <c r="BA178" s="219">
        <v>11</v>
      </c>
      <c r="BB178" s="219">
        <v>32</v>
      </c>
      <c r="BC178" s="219">
        <v>1</v>
      </c>
      <c r="BD178" s="219">
        <v>22</v>
      </c>
      <c r="BE178" s="219">
        <v>13</v>
      </c>
      <c r="BF178" s="219">
        <v>35</v>
      </c>
      <c r="BG178" s="219">
        <v>1</v>
      </c>
      <c r="BH178" s="219">
        <v>52</v>
      </c>
      <c r="BI178" s="219">
        <v>37</v>
      </c>
      <c r="BJ178" s="219">
        <v>89</v>
      </c>
      <c r="BK178" s="219">
        <v>3</v>
      </c>
      <c r="BL178" s="8">
        <v>131</v>
      </c>
      <c r="BM178" s="8">
        <v>113</v>
      </c>
      <c r="BN178" s="8">
        <v>244</v>
      </c>
      <c r="BO178" s="8">
        <v>12</v>
      </c>
    </row>
    <row r="179" spans="1:67" x14ac:dyDescent="0.35">
      <c r="A179" s="5">
        <v>176</v>
      </c>
      <c r="B179" s="5">
        <v>62020118</v>
      </c>
      <c r="C179" s="4" t="s">
        <v>199</v>
      </c>
      <c r="D179" s="5">
        <v>0</v>
      </c>
      <c r="E179" s="5">
        <v>0</v>
      </c>
      <c r="F179" s="5">
        <v>0</v>
      </c>
      <c r="G179" s="5">
        <v>0</v>
      </c>
      <c r="H179" s="5">
        <v>6</v>
      </c>
      <c r="I179" s="5">
        <v>8</v>
      </c>
      <c r="J179" s="5">
        <v>14</v>
      </c>
      <c r="K179" s="5">
        <v>1</v>
      </c>
      <c r="L179" s="5">
        <v>17</v>
      </c>
      <c r="M179" s="5">
        <v>14</v>
      </c>
      <c r="N179" s="5">
        <v>31</v>
      </c>
      <c r="O179" s="5">
        <v>1</v>
      </c>
      <c r="P179" s="219">
        <v>23</v>
      </c>
      <c r="Q179" s="219">
        <v>22</v>
      </c>
      <c r="R179" s="219">
        <v>45</v>
      </c>
      <c r="S179" s="219">
        <v>2</v>
      </c>
      <c r="T179" s="219">
        <v>9</v>
      </c>
      <c r="U179" s="219">
        <v>10</v>
      </c>
      <c r="V179" s="219">
        <v>19</v>
      </c>
      <c r="W179" s="219">
        <v>1</v>
      </c>
      <c r="X179" s="219">
        <v>13</v>
      </c>
      <c r="Y179" s="219">
        <v>10</v>
      </c>
      <c r="Z179" s="219">
        <v>23</v>
      </c>
      <c r="AA179" s="219">
        <v>1</v>
      </c>
      <c r="AB179" s="219">
        <v>9</v>
      </c>
      <c r="AC179" s="219">
        <v>8</v>
      </c>
      <c r="AD179" s="219">
        <v>17</v>
      </c>
      <c r="AE179" s="219">
        <v>1</v>
      </c>
      <c r="AF179" s="219">
        <v>14</v>
      </c>
      <c r="AG179" s="219">
        <v>11</v>
      </c>
      <c r="AH179" s="219">
        <v>25</v>
      </c>
      <c r="AI179" s="219">
        <v>1</v>
      </c>
      <c r="AJ179" s="219">
        <v>16</v>
      </c>
      <c r="AK179" s="219">
        <v>12</v>
      </c>
      <c r="AL179" s="219">
        <v>28</v>
      </c>
      <c r="AM179" s="219">
        <v>1</v>
      </c>
      <c r="AN179" s="219">
        <v>18</v>
      </c>
      <c r="AO179" s="219">
        <v>13</v>
      </c>
      <c r="AP179" s="219">
        <v>31</v>
      </c>
      <c r="AQ179" s="219">
        <v>1</v>
      </c>
      <c r="AR179" s="219">
        <v>79</v>
      </c>
      <c r="AS179" s="219">
        <v>64</v>
      </c>
      <c r="AT179" s="219">
        <v>143</v>
      </c>
      <c r="AU179" s="219">
        <v>6</v>
      </c>
      <c r="AV179" s="219">
        <v>14</v>
      </c>
      <c r="AW179" s="219">
        <v>2</v>
      </c>
      <c r="AX179" s="219">
        <v>16</v>
      </c>
      <c r="AY179" s="219">
        <v>1</v>
      </c>
      <c r="AZ179" s="219">
        <v>13</v>
      </c>
      <c r="BA179" s="219">
        <v>6</v>
      </c>
      <c r="BB179" s="219">
        <v>19</v>
      </c>
      <c r="BC179" s="219">
        <v>1</v>
      </c>
      <c r="BD179" s="219">
        <v>12</v>
      </c>
      <c r="BE179" s="219">
        <v>12</v>
      </c>
      <c r="BF179" s="219">
        <v>24</v>
      </c>
      <c r="BG179" s="219">
        <v>1</v>
      </c>
      <c r="BH179" s="219">
        <v>39</v>
      </c>
      <c r="BI179" s="219">
        <v>20</v>
      </c>
      <c r="BJ179" s="219">
        <v>59</v>
      </c>
      <c r="BK179" s="219">
        <v>3</v>
      </c>
      <c r="BL179" s="8">
        <v>141</v>
      </c>
      <c r="BM179" s="8">
        <v>106</v>
      </c>
      <c r="BN179" s="8">
        <v>247</v>
      </c>
      <c r="BO179" s="8">
        <v>11</v>
      </c>
    </row>
    <row r="180" spans="1:67" x14ac:dyDescent="0.35">
      <c r="A180" s="5">
        <v>177</v>
      </c>
      <c r="B180" s="5">
        <v>62020106</v>
      </c>
      <c r="C180" s="4" t="s">
        <v>188</v>
      </c>
      <c r="D180" s="5">
        <v>0</v>
      </c>
      <c r="E180" s="5">
        <v>0</v>
      </c>
      <c r="F180" s="5">
        <v>0</v>
      </c>
      <c r="G180" s="5">
        <v>0</v>
      </c>
      <c r="H180" s="5">
        <v>7</v>
      </c>
      <c r="I180" s="5">
        <v>13</v>
      </c>
      <c r="J180" s="5">
        <v>20</v>
      </c>
      <c r="K180" s="5">
        <v>1</v>
      </c>
      <c r="L180" s="5">
        <v>9</v>
      </c>
      <c r="M180" s="5">
        <v>10</v>
      </c>
      <c r="N180" s="5">
        <v>19</v>
      </c>
      <c r="O180" s="5">
        <v>1</v>
      </c>
      <c r="P180" s="219">
        <v>16</v>
      </c>
      <c r="Q180" s="219">
        <v>23</v>
      </c>
      <c r="R180" s="219">
        <v>39</v>
      </c>
      <c r="S180" s="219">
        <v>2</v>
      </c>
      <c r="T180" s="219">
        <v>7</v>
      </c>
      <c r="U180" s="219">
        <v>8</v>
      </c>
      <c r="V180" s="219">
        <v>15</v>
      </c>
      <c r="W180" s="219">
        <v>1</v>
      </c>
      <c r="X180" s="219">
        <v>6</v>
      </c>
      <c r="Y180" s="219">
        <v>10</v>
      </c>
      <c r="Z180" s="219">
        <v>16</v>
      </c>
      <c r="AA180" s="219">
        <v>1</v>
      </c>
      <c r="AB180" s="219">
        <v>8</v>
      </c>
      <c r="AC180" s="219">
        <v>10</v>
      </c>
      <c r="AD180" s="219">
        <v>18</v>
      </c>
      <c r="AE180" s="219">
        <v>1</v>
      </c>
      <c r="AF180" s="219">
        <v>10</v>
      </c>
      <c r="AG180" s="219">
        <v>9</v>
      </c>
      <c r="AH180" s="219">
        <v>19</v>
      </c>
      <c r="AI180" s="219">
        <v>1</v>
      </c>
      <c r="AJ180" s="219">
        <v>19</v>
      </c>
      <c r="AK180" s="219">
        <v>12</v>
      </c>
      <c r="AL180" s="219">
        <v>31</v>
      </c>
      <c r="AM180" s="219">
        <v>1</v>
      </c>
      <c r="AN180" s="219">
        <v>12</v>
      </c>
      <c r="AO180" s="219">
        <v>11</v>
      </c>
      <c r="AP180" s="219">
        <v>23</v>
      </c>
      <c r="AQ180" s="219">
        <v>1</v>
      </c>
      <c r="AR180" s="219">
        <v>62</v>
      </c>
      <c r="AS180" s="219">
        <v>60</v>
      </c>
      <c r="AT180" s="219">
        <v>122</v>
      </c>
      <c r="AU180" s="219">
        <v>6</v>
      </c>
      <c r="AV180" s="219">
        <v>14</v>
      </c>
      <c r="AW180" s="219">
        <v>14</v>
      </c>
      <c r="AX180" s="219">
        <v>28</v>
      </c>
      <c r="AY180" s="219">
        <v>1</v>
      </c>
      <c r="AZ180" s="219">
        <v>16</v>
      </c>
      <c r="BA180" s="219">
        <v>13</v>
      </c>
      <c r="BB180" s="219">
        <v>29</v>
      </c>
      <c r="BC180" s="219">
        <v>1</v>
      </c>
      <c r="BD180" s="219">
        <v>15</v>
      </c>
      <c r="BE180" s="219">
        <v>19</v>
      </c>
      <c r="BF180" s="219">
        <v>34</v>
      </c>
      <c r="BG180" s="219">
        <v>1</v>
      </c>
      <c r="BH180" s="219">
        <v>45</v>
      </c>
      <c r="BI180" s="219">
        <v>46</v>
      </c>
      <c r="BJ180" s="219">
        <v>91</v>
      </c>
      <c r="BK180" s="219">
        <v>3</v>
      </c>
      <c r="BL180" s="8">
        <v>123</v>
      </c>
      <c r="BM180" s="8">
        <v>129</v>
      </c>
      <c r="BN180" s="8">
        <v>252</v>
      </c>
      <c r="BO180" s="8">
        <v>11</v>
      </c>
    </row>
    <row r="181" spans="1:67" x14ac:dyDescent="0.35">
      <c r="A181" s="5">
        <v>178</v>
      </c>
      <c r="B181" s="5">
        <v>62020182</v>
      </c>
      <c r="C181" s="4" t="s">
        <v>252</v>
      </c>
      <c r="D181" s="5">
        <v>0</v>
      </c>
      <c r="E181" s="5">
        <v>0</v>
      </c>
      <c r="F181" s="5">
        <v>0</v>
      </c>
      <c r="G181" s="5">
        <v>0</v>
      </c>
      <c r="H181" s="5">
        <v>14</v>
      </c>
      <c r="I181" s="5">
        <v>6</v>
      </c>
      <c r="J181" s="5">
        <v>20</v>
      </c>
      <c r="K181" s="5">
        <v>1</v>
      </c>
      <c r="L181" s="5">
        <v>11</v>
      </c>
      <c r="M181" s="5">
        <v>11</v>
      </c>
      <c r="N181" s="5">
        <v>22</v>
      </c>
      <c r="O181" s="5">
        <v>1</v>
      </c>
      <c r="P181" s="219">
        <v>25</v>
      </c>
      <c r="Q181" s="219">
        <v>17</v>
      </c>
      <c r="R181" s="219">
        <v>42</v>
      </c>
      <c r="S181" s="219">
        <v>2</v>
      </c>
      <c r="T181" s="219">
        <v>12</v>
      </c>
      <c r="U181" s="219">
        <v>9</v>
      </c>
      <c r="V181" s="219">
        <v>21</v>
      </c>
      <c r="W181" s="219">
        <v>1</v>
      </c>
      <c r="X181" s="219">
        <v>14</v>
      </c>
      <c r="Y181" s="219">
        <v>16</v>
      </c>
      <c r="Z181" s="219">
        <v>30</v>
      </c>
      <c r="AA181" s="219">
        <v>1</v>
      </c>
      <c r="AB181" s="219">
        <v>7</v>
      </c>
      <c r="AC181" s="219">
        <v>20</v>
      </c>
      <c r="AD181" s="219">
        <v>27</v>
      </c>
      <c r="AE181" s="219">
        <v>1</v>
      </c>
      <c r="AF181" s="219">
        <v>15</v>
      </c>
      <c r="AG181" s="219">
        <v>19</v>
      </c>
      <c r="AH181" s="219">
        <v>34</v>
      </c>
      <c r="AI181" s="219">
        <v>1</v>
      </c>
      <c r="AJ181" s="219">
        <v>20</v>
      </c>
      <c r="AK181" s="219">
        <v>12</v>
      </c>
      <c r="AL181" s="219">
        <v>32</v>
      </c>
      <c r="AM181" s="219">
        <v>1</v>
      </c>
      <c r="AN181" s="219">
        <v>17</v>
      </c>
      <c r="AO181" s="219">
        <v>22</v>
      </c>
      <c r="AP181" s="219">
        <v>39</v>
      </c>
      <c r="AQ181" s="219">
        <v>1</v>
      </c>
      <c r="AR181" s="219">
        <v>85</v>
      </c>
      <c r="AS181" s="219">
        <v>98</v>
      </c>
      <c r="AT181" s="219">
        <v>183</v>
      </c>
      <c r="AU181" s="219">
        <v>6</v>
      </c>
      <c r="AV181" s="219">
        <v>16</v>
      </c>
      <c r="AW181" s="219">
        <v>12</v>
      </c>
      <c r="AX181" s="219">
        <v>28</v>
      </c>
      <c r="AY181" s="219">
        <v>1</v>
      </c>
      <c r="AZ181" s="219">
        <v>19</v>
      </c>
      <c r="BA181" s="219">
        <v>13</v>
      </c>
      <c r="BB181" s="219">
        <v>32</v>
      </c>
      <c r="BC181" s="219">
        <v>1</v>
      </c>
      <c r="BD181" s="219">
        <v>9</v>
      </c>
      <c r="BE181" s="219">
        <v>11</v>
      </c>
      <c r="BF181" s="219">
        <v>20</v>
      </c>
      <c r="BG181" s="219">
        <v>1</v>
      </c>
      <c r="BH181" s="219">
        <v>44</v>
      </c>
      <c r="BI181" s="219">
        <v>36</v>
      </c>
      <c r="BJ181" s="219">
        <v>80</v>
      </c>
      <c r="BK181" s="219">
        <v>3</v>
      </c>
      <c r="BL181" s="8">
        <v>154</v>
      </c>
      <c r="BM181" s="8">
        <v>151</v>
      </c>
      <c r="BN181" s="8">
        <v>305</v>
      </c>
      <c r="BO181" s="8">
        <v>11</v>
      </c>
    </row>
    <row r="182" spans="1:67" x14ac:dyDescent="0.35">
      <c r="A182" s="5">
        <v>179</v>
      </c>
      <c r="B182" s="5">
        <v>62020006</v>
      </c>
      <c r="C182" s="4" t="s">
        <v>102</v>
      </c>
      <c r="D182" s="5">
        <v>0</v>
      </c>
      <c r="E182" s="5">
        <v>0</v>
      </c>
      <c r="F182" s="5">
        <v>0</v>
      </c>
      <c r="G182" s="5">
        <v>0</v>
      </c>
      <c r="H182" s="5">
        <v>26</v>
      </c>
      <c r="I182" s="5">
        <v>22</v>
      </c>
      <c r="J182" s="5">
        <v>48</v>
      </c>
      <c r="K182" s="5">
        <v>2</v>
      </c>
      <c r="L182" s="5">
        <v>18</v>
      </c>
      <c r="M182" s="5">
        <v>25</v>
      </c>
      <c r="N182" s="5">
        <v>43</v>
      </c>
      <c r="O182" s="5">
        <v>2</v>
      </c>
      <c r="P182" s="219">
        <v>44</v>
      </c>
      <c r="Q182" s="219">
        <v>47</v>
      </c>
      <c r="R182" s="219">
        <v>91</v>
      </c>
      <c r="S182" s="219">
        <v>4</v>
      </c>
      <c r="T182" s="219">
        <v>38</v>
      </c>
      <c r="U182" s="219">
        <v>32</v>
      </c>
      <c r="V182" s="219">
        <v>70</v>
      </c>
      <c r="W182" s="219">
        <v>2</v>
      </c>
      <c r="X182" s="219">
        <v>32</v>
      </c>
      <c r="Y182" s="219">
        <v>35</v>
      </c>
      <c r="Z182" s="219">
        <v>67</v>
      </c>
      <c r="AA182" s="219">
        <v>2</v>
      </c>
      <c r="AB182" s="219">
        <v>35</v>
      </c>
      <c r="AC182" s="219">
        <v>19</v>
      </c>
      <c r="AD182" s="219">
        <v>54</v>
      </c>
      <c r="AE182" s="219">
        <v>2</v>
      </c>
      <c r="AF182" s="219">
        <v>40</v>
      </c>
      <c r="AG182" s="219">
        <v>28</v>
      </c>
      <c r="AH182" s="219">
        <v>68</v>
      </c>
      <c r="AI182" s="219">
        <v>2</v>
      </c>
      <c r="AJ182" s="219">
        <v>38</v>
      </c>
      <c r="AK182" s="219">
        <v>36</v>
      </c>
      <c r="AL182" s="219">
        <v>74</v>
      </c>
      <c r="AM182" s="219">
        <v>2</v>
      </c>
      <c r="AN182" s="219">
        <v>38</v>
      </c>
      <c r="AO182" s="219">
        <v>30</v>
      </c>
      <c r="AP182" s="219">
        <v>68</v>
      </c>
      <c r="AQ182" s="219">
        <v>2</v>
      </c>
      <c r="AR182" s="219">
        <v>221</v>
      </c>
      <c r="AS182" s="219">
        <v>180</v>
      </c>
      <c r="AT182" s="219">
        <v>401</v>
      </c>
      <c r="AU182" s="219">
        <v>12</v>
      </c>
      <c r="AV182" s="219">
        <v>0</v>
      </c>
      <c r="AW182" s="219">
        <v>0</v>
      </c>
      <c r="AX182" s="219">
        <v>0</v>
      </c>
      <c r="AY182" s="219">
        <v>0</v>
      </c>
      <c r="AZ182" s="219">
        <v>0</v>
      </c>
      <c r="BA182" s="219">
        <v>0</v>
      </c>
      <c r="BB182" s="219">
        <v>0</v>
      </c>
      <c r="BC182" s="219">
        <v>0</v>
      </c>
      <c r="BD182" s="219">
        <v>0</v>
      </c>
      <c r="BE182" s="219">
        <v>0</v>
      </c>
      <c r="BF182" s="219">
        <v>0</v>
      </c>
      <c r="BG182" s="219">
        <v>0</v>
      </c>
      <c r="BH182" s="219">
        <v>0</v>
      </c>
      <c r="BI182" s="219">
        <v>0</v>
      </c>
      <c r="BJ182" s="219">
        <v>0</v>
      </c>
      <c r="BK182" s="219">
        <v>0</v>
      </c>
      <c r="BL182" s="8">
        <v>265</v>
      </c>
      <c r="BM182" s="8">
        <v>227</v>
      </c>
      <c r="BN182" s="8">
        <v>492</v>
      </c>
      <c r="BO182" s="8">
        <v>16</v>
      </c>
    </row>
    <row r="183" spans="1:67" x14ac:dyDescent="0.35">
      <c r="A183" s="5">
        <v>180</v>
      </c>
      <c r="B183" s="5">
        <v>62020016</v>
      </c>
      <c r="C183" s="4" t="s">
        <v>112</v>
      </c>
      <c r="D183" s="5">
        <v>0</v>
      </c>
      <c r="E183" s="5">
        <v>0</v>
      </c>
      <c r="F183" s="5">
        <v>0</v>
      </c>
      <c r="G183" s="5">
        <v>0</v>
      </c>
      <c r="H183" s="5">
        <v>40</v>
      </c>
      <c r="I183" s="5">
        <v>36</v>
      </c>
      <c r="J183" s="5">
        <v>76</v>
      </c>
      <c r="K183" s="5">
        <v>3</v>
      </c>
      <c r="L183" s="5">
        <v>29</v>
      </c>
      <c r="M183" s="5">
        <v>39</v>
      </c>
      <c r="N183" s="5">
        <v>68</v>
      </c>
      <c r="O183" s="5">
        <v>3</v>
      </c>
      <c r="P183" s="219">
        <v>69</v>
      </c>
      <c r="Q183" s="219">
        <v>75</v>
      </c>
      <c r="R183" s="219">
        <v>144</v>
      </c>
      <c r="S183" s="219">
        <v>6</v>
      </c>
      <c r="T183" s="219">
        <v>44</v>
      </c>
      <c r="U183" s="219">
        <v>41</v>
      </c>
      <c r="V183" s="219">
        <v>85</v>
      </c>
      <c r="W183" s="219">
        <v>3</v>
      </c>
      <c r="X183" s="219">
        <v>37</v>
      </c>
      <c r="Y183" s="219">
        <v>42</v>
      </c>
      <c r="Z183" s="219">
        <v>79</v>
      </c>
      <c r="AA183" s="219">
        <v>2</v>
      </c>
      <c r="AB183" s="219">
        <v>51</v>
      </c>
      <c r="AC183" s="219">
        <v>36</v>
      </c>
      <c r="AD183" s="219">
        <v>87</v>
      </c>
      <c r="AE183" s="219">
        <v>3</v>
      </c>
      <c r="AF183" s="219">
        <v>54</v>
      </c>
      <c r="AG183" s="219">
        <v>39</v>
      </c>
      <c r="AH183" s="219">
        <v>93</v>
      </c>
      <c r="AI183" s="219">
        <v>3</v>
      </c>
      <c r="AJ183" s="219">
        <v>39</v>
      </c>
      <c r="AK183" s="219">
        <v>53</v>
      </c>
      <c r="AL183" s="219">
        <v>92</v>
      </c>
      <c r="AM183" s="219">
        <v>3</v>
      </c>
      <c r="AN183" s="219">
        <v>53</v>
      </c>
      <c r="AO183" s="219">
        <v>65</v>
      </c>
      <c r="AP183" s="219">
        <v>118</v>
      </c>
      <c r="AQ183" s="219">
        <v>3</v>
      </c>
      <c r="AR183" s="219">
        <v>278</v>
      </c>
      <c r="AS183" s="219">
        <v>276</v>
      </c>
      <c r="AT183" s="219">
        <v>554</v>
      </c>
      <c r="AU183" s="219">
        <v>17</v>
      </c>
      <c r="AV183" s="219">
        <v>0</v>
      </c>
      <c r="AW183" s="219">
        <v>0</v>
      </c>
      <c r="AX183" s="219">
        <v>0</v>
      </c>
      <c r="AY183" s="219">
        <v>0</v>
      </c>
      <c r="AZ183" s="219">
        <v>0</v>
      </c>
      <c r="BA183" s="219">
        <v>0</v>
      </c>
      <c r="BB183" s="219">
        <v>0</v>
      </c>
      <c r="BC183" s="219">
        <v>0</v>
      </c>
      <c r="BD183" s="219">
        <v>0</v>
      </c>
      <c r="BE183" s="219">
        <v>0</v>
      </c>
      <c r="BF183" s="219">
        <v>0</v>
      </c>
      <c r="BG183" s="219">
        <v>0</v>
      </c>
      <c r="BH183" s="219">
        <v>0</v>
      </c>
      <c r="BI183" s="219">
        <v>0</v>
      </c>
      <c r="BJ183" s="219">
        <v>0</v>
      </c>
      <c r="BK183" s="219">
        <v>0</v>
      </c>
      <c r="BL183" s="8">
        <v>347</v>
      </c>
      <c r="BM183" s="8">
        <v>351</v>
      </c>
      <c r="BN183" s="8">
        <v>698</v>
      </c>
      <c r="BO183" s="8">
        <v>23</v>
      </c>
    </row>
    <row r="184" spans="1:67" s="322" customFormat="1" x14ac:dyDescent="0.35">
      <c r="A184" s="508" t="s">
        <v>94</v>
      </c>
      <c r="B184" s="508"/>
      <c r="C184" s="508"/>
      <c r="D184" s="332">
        <f t="shared" ref="D184:O184" si="0">SUM(D4:D183)</f>
        <v>242</v>
      </c>
      <c r="E184" s="332">
        <f t="shared" si="0"/>
        <v>228</v>
      </c>
      <c r="F184" s="332">
        <f t="shared" si="0"/>
        <v>470</v>
      </c>
      <c r="G184" s="332">
        <f t="shared" si="0"/>
        <v>76</v>
      </c>
      <c r="H184" s="332">
        <f t="shared" si="0"/>
        <v>824</v>
      </c>
      <c r="I184" s="332">
        <f t="shared" si="0"/>
        <v>687</v>
      </c>
      <c r="J184" s="332">
        <f t="shared" si="0"/>
        <v>1511</v>
      </c>
      <c r="K184" s="332">
        <f t="shared" si="0"/>
        <v>181</v>
      </c>
      <c r="L184" s="332">
        <f t="shared" si="0"/>
        <v>904</v>
      </c>
      <c r="M184" s="332">
        <f t="shared" si="0"/>
        <v>853</v>
      </c>
      <c r="N184" s="332">
        <f t="shared" si="0"/>
        <v>1757</v>
      </c>
      <c r="O184" s="332">
        <f t="shared" si="0"/>
        <v>181</v>
      </c>
      <c r="P184" s="332">
        <f>SUM(P4:P183)</f>
        <v>1970</v>
      </c>
      <c r="Q184" s="332">
        <f t="shared" ref="Q184:BO184" si="1">SUM(Q4:Q183)</f>
        <v>1768</v>
      </c>
      <c r="R184" s="332">
        <f t="shared" si="1"/>
        <v>3738</v>
      </c>
      <c r="S184" s="332">
        <f t="shared" si="1"/>
        <v>438</v>
      </c>
      <c r="T184" s="332">
        <f t="shared" si="1"/>
        <v>1037</v>
      </c>
      <c r="U184" s="332">
        <f t="shared" si="1"/>
        <v>862</v>
      </c>
      <c r="V184" s="332">
        <f t="shared" si="1"/>
        <v>1899</v>
      </c>
      <c r="W184" s="332">
        <f t="shared" si="1"/>
        <v>181</v>
      </c>
      <c r="X184" s="332">
        <f t="shared" si="1"/>
        <v>1012</v>
      </c>
      <c r="Y184" s="332">
        <f t="shared" si="1"/>
        <v>896</v>
      </c>
      <c r="Z184" s="332">
        <f t="shared" si="1"/>
        <v>1908</v>
      </c>
      <c r="AA184" s="332">
        <f t="shared" si="1"/>
        <v>180</v>
      </c>
      <c r="AB184" s="332">
        <f t="shared" si="1"/>
        <v>1044</v>
      </c>
      <c r="AC184" s="332">
        <f t="shared" si="1"/>
        <v>917</v>
      </c>
      <c r="AD184" s="332">
        <f t="shared" si="1"/>
        <v>1961</v>
      </c>
      <c r="AE184" s="332">
        <f t="shared" si="1"/>
        <v>181</v>
      </c>
      <c r="AF184" s="332">
        <f t="shared" si="1"/>
        <v>1132</v>
      </c>
      <c r="AG184" s="332">
        <f t="shared" si="1"/>
        <v>1014</v>
      </c>
      <c r="AH184" s="332">
        <f t="shared" si="1"/>
        <v>2146</v>
      </c>
      <c r="AI184" s="332">
        <f t="shared" si="1"/>
        <v>182</v>
      </c>
      <c r="AJ184" s="332">
        <f t="shared" si="1"/>
        <v>1243</v>
      </c>
      <c r="AK184" s="332">
        <f t="shared" si="1"/>
        <v>1117</v>
      </c>
      <c r="AL184" s="332">
        <f t="shared" si="1"/>
        <v>2360</v>
      </c>
      <c r="AM184" s="332">
        <f t="shared" si="1"/>
        <v>183</v>
      </c>
      <c r="AN184" s="332">
        <f t="shared" si="1"/>
        <v>1268</v>
      </c>
      <c r="AO184" s="332">
        <f t="shared" si="1"/>
        <v>1205</v>
      </c>
      <c r="AP184" s="332">
        <f t="shared" si="1"/>
        <v>2473</v>
      </c>
      <c r="AQ184" s="332">
        <f t="shared" si="1"/>
        <v>180</v>
      </c>
      <c r="AR184" s="332">
        <f t="shared" si="1"/>
        <v>6736</v>
      </c>
      <c r="AS184" s="332">
        <f t="shared" si="1"/>
        <v>6011</v>
      </c>
      <c r="AT184" s="332">
        <f t="shared" si="1"/>
        <v>12747</v>
      </c>
      <c r="AU184" s="332">
        <f t="shared" si="1"/>
        <v>1087</v>
      </c>
      <c r="AV184" s="332">
        <f t="shared" si="1"/>
        <v>490</v>
      </c>
      <c r="AW184" s="332">
        <f t="shared" si="1"/>
        <v>371</v>
      </c>
      <c r="AX184" s="332">
        <f t="shared" si="1"/>
        <v>861</v>
      </c>
      <c r="AY184" s="332">
        <f t="shared" si="1"/>
        <v>48</v>
      </c>
      <c r="AZ184" s="332">
        <f t="shared" si="1"/>
        <v>449</v>
      </c>
      <c r="BA184" s="332">
        <f t="shared" si="1"/>
        <v>341</v>
      </c>
      <c r="BB184" s="332">
        <f t="shared" si="1"/>
        <v>790</v>
      </c>
      <c r="BC184" s="332">
        <f t="shared" si="1"/>
        <v>48</v>
      </c>
      <c r="BD184" s="332">
        <f t="shared" si="1"/>
        <v>434</v>
      </c>
      <c r="BE184" s="332">
        <f t="shared" si="1"/>
        <v>350</v>
      </c>
      <c r="BF184" s="332">
        <f t="shared" si="1"/>
        <v>784</v>
      </c>
      <c r="BG184" s="332">
        <f t="shared" si="1"/>
        <v>48</v>
      </c>
      <c r="BH184" s="332">
        <f t="shared" si="1"/>
        <v>1373</v>
      </c>
      <c r="BI184" s="332">
        <f t="shared" si="1"/>
        <v>1062</v>
      </c>
      <c r="BJ184" s="332">
        <f t="shared" si="1"/>
        <v>2435</v>
      </c>
      <c r="BK184" s="332">
        <f t="shared" si="1"/>
        <v>144</v>
      </c>
      <c r="BL184" s="332">
        <f t="shared" si="1"/>
        <v>10079</v>
      </c>
      <c r="BM184" s="332">
        <f t="shared" si="1"/>
        <v>8841</v>
      </c>
      <c r="BN184" s="332">
        <f t="shared" si="1"/>
        <v>18920</v>
      </c>
      <c r="BO184" s="332">
        <f t="shared" si="1"/>
        <v>1669</v>
      </c>
    </row>
  </sheetData>
  <mergeCells count="21"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  <mergeCell ref="A184:C184"/>
    <mergeCell ref="AB2:AE2"/>
    <mergeCell ref="AF2:AI2"/>
    <mergeCell ref="AJ2:AM2"/>
    <mergeCell ref="AN2:AQ2"/>
  </mergeCells>
  <pageMargins left="0.78740157480314965" right="0.19685039370078741" top="0.62992125984251968" bottom="0.39370078740157483" header="0.35433070866141736" footer="0.15748031496062992"/>
  <pageSetup paperSize="9" scale="87" firstPageNumber="66" orientation="landscape" useFirstPageNumber="1" horizontalDpi="0" verticalDpi="0" r:id="rId1"/>
  <headerFooter alignWithMargins="0">
    <oddHeader>&amp;R&amp;"-,ตัวหนา"&amp;14&amp;P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"/>
  <sheetViews>
    <sheetView zoomScaleNormal="100" zoomScaleSheetLayoutView="50" workbookViewId="0">
      <pane ySplit="1" topLeftCell="A2" activePane="bottomLeft" state="frozen"/>
      <selection activeCell="BD1" sqref="BD1"/>
      <selection pane="bottomLeft" activeCell="F10" sqref="F10"/>
    </sheetView>
  </sheetViews>
  <sheetFormatPr defaultRowHeight="21" x14ac:dyDescent="0.35"/>
  <cols>
    <col min="1" max="1" width="4.5" style="111" customWidth="1"/>
    <col min="2" max="2" width="15.625" style="110" customWidth="1"/>
    <col min="3" max="3" width="21.25" style="110" customWidth="1"/>
    <col min="4" max="4" width="21.125" style="110" customWidth="1"/>
    <col min="5" max="5" width="17.75" style="110" customWidth="1"/>
    <col min="6" max="6" width="20.5" style="365" customWidth="1"/>
    <col min="7" max="7" width="4" style="111" customWidth="1"/>
    <col min="8" max="8" width="8.25" style="107" customWidth="1"/>
    <col min="9" max="9" width="6.5" style="111" customWidth="1"/>
    <col min="10" max="10" width="7.25" style="111" customWidth="1"/>
    <col min="11" max="16384" width="9" style="107"/>
  </cols>
  <sheetData>
    <row r="1" spans="1:10" s="104" customFormat="1" ht="23.25" customHeight="1" x14ac:dyDescent="0.35">
      <c r="A1" s="456" t="s">
        <v>1703</v>
      </c>
      <c r="B1" s="456"/>
      <c r="C1" s="456"/>
      <c r="D1" s="456"/>
      <c r="E1" s="456"/>
      <c r="F1" s="456"/>
      <c r="G1" s="456"/>
      <c r="H1" s="456"/>
      <c r="I1" s="456"/>
      <c r="J1" s="456"/>
    </row>
    <row r="2" spans="1:10" s="104" customFormat="1" ht="19.5" customHeight="1" x14ac:dyDescent="0.35">
      <c r="A2" s="327"/>
      <c r="B2" s="327"/>
      <c r="C2" s="327"/>
      <c r="D2" s="327"/>
      <c r="E2" s="327"/>
      <c r="F2" s="327"/>
      <c r="G2" s="327"/>
      <c r="H2" s="327"/>
      <c r="I2" s="327"/>
      <c r="J2" s="327"/>
    </row>
    <row r="3" spans="1:10" s="104" customFormat="1" x14ac:dyDescent="0.35">
      <c r="A3" s="108" t="s">
        <v>299</v>
      </c>
      <c r="B3" s="109" t="s">
        <v>1688</v>
      </c>
      <c r="C3" s="109" t="s">
        <v>1689</v>
      </c>
      <c r="D3" s="109" t="s">
        <v>1690</v>
      </c>
      <c r="E3" s="109" t="s">
        <v>1691</v>
      </c>
      <c r="F3" s="108" t="s">
        <v>1692</v>
      </c>
      <c r="G3" s="108" t="s">
        <v>1693</v>
      </c>
      <c r="H3" s="108" t="s">
        <v>1694</v>
      </c>
      <c r="I3" s="108" t="s">
        <v>1695</v>
      </c>
      <c r="J3" s="108" t="s">
        <v>1696</v>
      </c>
    </row>
    <row r="4" spans="1:10" s="364" customFormat="1" ht="65.25" customHeight="1" x14ac:dyDescent="0.2">
      <c r="A4" s="358">
        <v>1</v>
      </c>
      <c r="B4" s="359" t="s">
        <v>1697</v>
      </c>
      <c r="C4" s="360" t="s">
        <v>1698</v>
      </c>
      <c r="D4" s="361" t="s">
        <v>1699</v>
      </c>
      <c r="E4" s="360" t="s">
        <v>1700</v>
      </c>
      <c r="F4" s="362" t="s">
        <v>1701</v>
      </c>
      <c r="G4" s="362" t="s">
        <v>276</v>
      </c>
      <c r="H4" s="363" t="s">
        <v>1702</v>
      </c>
      <c r="I4" s="362">
        <v>13</v>
      </c>
      <c r="J4" s="362" t="s">
        <v>292</v>
      </c>
    </row>
  </sheetData>
  <mergeCells count="1">
    <mergeCell ref="A1:J1"/>
  </mergeCells>
  <pageMargins left="0.78740157480314965" right="0.15748031496062992" top="0.9055118110236221" bottom="0.74803149606299213" header="0.47244094488188981" footer="0.31496062992125984"/>
  <pageSetup paperSize="9" firstPageNumber="73" orientation="landscape" useFirstPageNumber="1" horizontalDpi="0" verticalDpi="0" r:id="rId1"/>
  <headerFooter alignWithMargins="0">
    <oddHeader>&amp;R&amp;"-,ตัวหนา"&amp;14&amp;P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182"/>
  <sheetViews>
    <sheetView workbookViewId="0">
      <pane ySplit="1" topLeftCell="A106" activePane="bottomLeft" state="frozen"/>
      <selection pane="bottomLeft" activeCell="E111" sqref="E111"/>
    </sheetView>
  </sheetViews>
  <sheetFormatPr defaultRowHeight="14.25" x14ac:dyDescent="0.2"/>
  <cols>
    <col min="4" max="4" width="22.25" customWidth="1"/>
  </cols>
  <sheetData>
    <row r="1" spans="1:9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</row>
    <row r="2" spans="1:96" x14ac:dyDescent="0.2">
      <c r="A2">
        <v>62020000</v>
      </c>
      <c r="B2" t="s">
        <v>96</v>
      </c>
      <c r="C2">
        <v>62020001</v>
      </c>
      <c r="D2" t="s">
        <v>97</v>
      </c>
      <c r="E2">
        <v>0</v>
      </c>
      <c r="F2">
        <v>0</v>
      </c>
      <c r="G2">
        <v>0</v>
      </c>
      <c r="H2">
        <v>0</v>
      </c>
      <c r="I2">
        <v>3</v>
      </c>
      <c r="J2">
        <v>3</v>
      </c>
      <c r="K2">
        <v>6</v>
      </c>
      <c r="L2">
        <v>1</v>
      </c>
      <c r="M2">
        <v>2</v>
      </c>
      <c r="N2">
        <v>1</v>
      </c>
      <c r="O2">
        <v>3</v>
      </c>
      <c r="P2">
        <v>1</v>
      </c>
      <c r="Q2">
        <v>5</v>
      </c>
      <c r="R2">
        <v>4</v>
      </c>
      <c r="S2">
        <v>9</v>
      </c>
      <c r="T2">
        <v>2</v>
      </c>
      <c r="U2">
        <v>1</v>
      </c>
      <c r="V2">
        <v>2</v>
      </c>
      <c r="W2">
        <v>3</v>
      </c>
      <c r="X2">
        <v>1</v>
      </c>
      <c r="Y2">
        <v>2</v>
      </c>
      <c r="Z2">
        <v>1</v>
      </c>
      <c r="AA2">
        <v>3</v>
      </c>
      <c r="AB2">
        <v>1</v>
      </c>
      <c r="AC2">
        <v>3</v>
      </c>
      <c r="AD2">
        <v>2</v>
      </c>
      <c r="AE2">
        <v>5</v>
      </c>
      <c r="AF2">
        <v>1</v>
      </c>
      <c r="AG2">
        <v>4</v>
      </c>
      <c r="AH2">
        <v>2</v>
      </c>
      <c r="AI2">
        <v>6</v>
      </c>
      <c r="AJ2">
        <v>1</v>
      </c>
      <c r="AK2">
        <v>2</v>
      </c>
      <c r="AL2">
        <v>2</v>
      </c>
      <c r="AM2">
        <v>4</v>
      </c>
      <c r="AN2">
        <v>1</v>
      </c>
      <c r="AO2">
        <v>1</v>
      </c>
      <c r="AP2">
        <v>0</v>
      </c>
      <c r="AQ2">
        <v>1</v>
      </c>
      <c r="AR2">
        <v>1</v>
      </c>
      <c r="AS2">
        <v>13</v>
      </c>
      <c r="AT2">
        <v>9</v>
      </c>
      <c r="AU2">
        <v>22</v>
      </c>
      <c r="AV2">
        <v>6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18</v>
      </c>
      <c r="CP2">
        <v>13</v>
      </c>
      <c r="CQ2">
        <v>31</v>
      </c>
      <c r="CR2">
        <v>8</v>
      </c>
    </row>
    <row r="3" spans="1:96" x14ac:dyDescent="0.2">
      <c r="A3">
        <v>62020000</v>
      </c>
      <c r="B3" t="s">
        <v>96</v>
      </c>
      <c r="C3">
        <v>62020002</v>
      </c>
      <c r="D3" t="s">
        <v>98</v>
      </c>
      <c r="E3">
        <v>0</v>
      </c>
      <c r="F3">
        <v>0</v>
      </c>
      <c r="G3">
        <v>0</v>
      </c>
      <c r="H3">
        <v>0</v>
      </c>
      <c r="I3">
        <v>8</v>
      </c>
      <c r="J3">
        <v>2</v>
      </c>
      <c r="K3">
        <v>10</v>
      </c>
      <c r="L3">
        <v>1</v>
      </c>
      <c r="M3">
        <v>10</v>
      </c>
      <c r="N3">
        <v>8</v>
      </c>
      <c r="O3">
        <v>18</v>
      </c>
      <c r="P3">
        <v>1</v>
      </c>
      <c r="Q3">
        <v>18</v>
      </c>
      <c r="R3">
        <v>10</v>
      </c>
      <c r="S3">
        <v>28</v>
      </c>
      <c r="T3">
        <v>2</v>
      </c>
      <c r="U3">
        <v>3</v>
      </c>
      <c r="V3">
        <v>7</v>
      </c>
      <c r="W3">
        <v>10</v>
      </c>
      <c r="X3">
        <v>1</v>
      </c>
      <c r="Y3">
        <v>8</v>
      </c>
      <c r="Z3">
        <v>7</v>
      </c>
      <c r="AA3">
        <v>15</v>
      </c>
      <c r="AB3">
        <v>1</v>
      </c>
      <c r="AC3">
        <v>6</v>
      </c>
      <c r="AD3">
        <v>4</v>
      </c>
      <c r="AE3">
        <v>10</v>
      </c>
      <c r="AF3">
        <v>1</v>
      </c>
      <c r="AG3">
        <v>7</v>
      </c>
      <c r="AH3">
        <v>6</v>
      </c>
      <c r="AI3">
        <v>13</v>
      </c>
      <c r="AJ3">
        <v>1</v>
      </c>
      <c r="AK3">
        <v>10</v>
      </c>
      <c r="AL3">
        <v>7</v>
      </c>
      <c r="AM3">
        <v>17</v>
      </c>
      <c r="AN3">
        <v>1</v>
      </c>
      <c r="AO3">
        <v>8</v>
      </c>
      <c r="AP3">
        <v>10</v>
      </c>
      <c r="AQ3">
        <v>18</v>
      </c>
      <c r="AR3">
        <v>1</v>
      </c>
      <c r="AS3">
        <v>42</v>
      </c>
      <c r="AT3">
        <v>41</v>
      </c>
      <c r="AU3">
        <v>83</v>
      </c>
      <c r="AV3">
        <v>6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60</v>
      </c>
      <c r="CP3">
        <v>51</v>
      </c>
      <c r="CQ3">
        <v>111</v>
      </c>
      <c r="CR3">
        <v>8</v>
      </c>
    </row>
    <row r="4" spans="1:96" x14ac:dyDescent="0.2">
      <c r="A4">
        <v>62020000</v>
      </c>
      <c r="B4" t="s">
        <v>96</v>
      </c>
      <c r="C4">
        <v>62020003</v>
      </c>
      <c r="D4" t="s">
        <v>99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</v>
      </c>
      <c r="V4">
        <v>0</v>
      </c>
      <c r="W4">
        <v>1</v>
      </c>
      <c r="X4">
        <v>1</v>
      </c>
      <c r="Y4">
        <v>3</v>
      </c>
      <c r="Z4">
        <v>0</v>
      </c>
      <c r="AA4">
        <v>3</v>
      </c>
      <c r="AB4">
        <v>1</v>
      </c>
      <c r="AC4">
        <v>4</v>
      </c>
      <c r="AD4">
        <v>1</v>
      </c>
      <c r="AE4">
        <v>5</v>
      </c>
      <c r="AF4">
        <v>1</v>
      </c>
      <c r="AG4">
        <v>3</v>
      </c>
      <c r="AH4">
        <v>1</v>
      </c>
      <c r="AI4">
        <v>4</v>
      </c>
      <c r="AJ4">
        <v>1</v>
      </c>
      <c r="AK4">
        <v>4</v>
      </c>
      <c r="AL4">
        <v>3</v>
      </c>
      <c r="AM4">
        <v>7</v>
      </c>
      <c r="AN4">
        <v>1</v>
      </c>
      <c r="AO4">
        <v>1</v>
      </c>
      <c r="AP4">
        <v>0</v>
      </c>
      <c r="AQ4">
        <v>1</v>
      </c>
      <c r="AR4">
        <v>1</v>
      </c>
      <c r="AS4">
        <v>16</v>
      </c>
      <c r="AT4">
        <v>5</v>
      </c>
      <c r="AU4">
        <v>21</v>
      </c>
      <c r="AV4">
        <v>6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16</v>
      </c>
      <c r="CP4">
        <v>5</v>
      </c>
      <c r="CQ4">
        <v>21</v>
      </c>
      <c r="CR4">
        <v>6</v>
      </c>
    </row>
    <row r="5" spans="1:96" x14ac:dyDescent="0.2">
      <c r="A5">
        <v>62020000</v>
      </c>
      <c r="B5" t="s">
        <v>96</v>
      </c>
      <c r="C5">
        <v>62020004</v>
      </c>
      <c r="D5" t="s">
        <v>100</v>
      </c>
      <c r="E5">
        <v>2</v>
      </c>
      <c r="F5">
        <v>0</v>
      </c>
      <c r="G5">
        <v>2</v>
      </c>
      <c r="H5">
        <v>1</v>
      </c>
      <c r="I5">
        <v>3</v>
      </c>
      <c r="J5">
        <v>3</v>
      </c>
      <c r="K5">
        <v>6</v>
      </c>
      <c r="L5">
        <v>1</v>
      </c>
      <c r="M5">
        <v>5</v>
      </c>
      <c r="N5">
        <v>4</v>
      </c>
      <c r="O5">
        <v>9</v>
      </c>
      <c r="P5">
        <v>1</v>
      </c>
      <c r="Q5">
        <v>10</v>
      </c>
      <c r="R5">
        <v>7</v>
      </c>
      <c r="S5">
        <v>17</v>
      </c>
      <c r="T5">
        <v>3</v>
      </c>
      <c r="U5">
        <v>5</v>
      </c>
      <c r="V5">
        <v>4</v>
      </c>
      <c r="W5">
        <v>9</v>
      </c>
      <c r="X5">
        <v>1</v>
      </c>
      <c r="Y5">
        <v>9</v>
      </c>
      <c r="Z5">
        <v>2</v>
      </c>
      <c r="AA5">
        <v>11</v>
      </c>
      <c r="AB5">
        <v>1</v>
      </c>
      <c r="AC5">
        <v>4</v>
      </c>
      <c r="AD5">
        <v>6</v>
      </c>
      <c r="AE5">
        <v>10</v>
      </c>
      <c r="AF5">
        <v>1</v>
      </c>
      <c r="AG5">
        <v>5</v>
      </c>
      <c r="AH5">
        <v>3</v>
      </c>
      <c r="AI5">
        <v>8</v>
      </c>
      <c r="AJ5">
        <v>1</v>
      </c>
      <c r="AK5">
        <v>7</v>
      </c>
      <c r="AL5">
        <v>4</v>
      </c>
      <c r="AM5">
        <v>11</v>
      </c>
      <c r="AN5">
        <v>1</v>
      </c>
      <c r="AO5">
        <v>2</v>
      </c>
      <c r="AP5">
        <v>6</v>
      </c>
      <c r="AQ5">
        <v>8</v>
      </c>
      <c r="AR5">
        <v>1</v>
      </c>
      <c r="AS5">
        <v>32</v>
      </c>
      <c r="AT5">
        <v>25</v>
      </c>
      <c r="AU5">
        <v>57</v>
      </c>
      <c r="AV5">
        <v>6</v>
      </c>
      <c r="AW5">
        <v>14</v>
      </c>
      <c r="AX5">
        <v>6</v>
      </c>
      <c r="AY5">
        <v>20</v>
      </c>
      <c r="AZ5">
        <v>1</v>
      </c>
      <c r="BA5">
        <v>9</v>
      </c>
      <c r="BB5">
        <v>3</v>
      </c>
      <c r="BC5">
        <v>12</v>
      </c>
      <c r="BD5">
        <v>1</v>
      </c>
      <c r="BE5">
        <v>12</v>
      </c>
      <c r="BF5">
        <v>13</v>
      </c>
      <c r="BG5">
        <v>25</v>
      </c>
      <c r="BH5">
        <v>1</v>
      </c>
      <c r="BI5">
        <v>35</v>
      </c>
      <c r="BJ5">
        <v>22</v>
      </c>
      <c r="BK5">
        <v>57</v>
      </c>
      <c r="BL5">
        <v>3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77</v>
      </c>
      <c r="CP5">
        <v>54</v>
      </c>
      <c r="CQ5">
        <v>131</v>
      </c>
      <c r="CR5">
        <v>12</v>
      </c>
    </row>
    <row r="6" spans="1:96" x14ac:dyDescent="0.2">
      <c r="A6">
        <v>62020000</v>
      </c>
      <c r="B6" t="s">
        <v>96</v>
      </c>
      <c r="C6">
        <v>62020005</v>
      </c>
      <c r="D6" t="s">
        <v>101</v>
      </c>
      <c r="E6">
        <v>1</v>
      </c>
      <c r="F6">
        <v>4</v>
      </c>
      <c r="G6">
        <v>5</v>
      </c>
      <c r="H6">
        <v>1</v>
      </c>
      <c r="I6">
        <v>1</v>
      </c>
      <c r="J6">
        <v>1</v>
      </c>
      <c r="K6">
        <v>2</v>
      </c>
      <c r="L6">
        <v>1</v>
      </c>
      <c r="M6">
        <v>3</v>
      </c>
      <c r="N6">
        <v>3</v>
      </c>
      <c r="O6">
        <v>6</v>
      </c>
      <c r="P6">
        <v>1</v>
      </c>
      <c r="Q6">
        <v>5</v>
      </c>
      <c r="R6">
        <v>8</v>
      </c>
      <c r="S6">
        <v>13</v>
      </c>
      <c r="T6">
        <v>3</v>
      </c>
      <c r="U6">
        <v>9</v>
      </c>
      <c r="V6">
        <v>1</v>
      </c>
      <c r="W6">
        <v>10</v>
      </c>
      <c r="X6">
        <v>1</v>
      </c>
      <c r="Y6">
        <v>7</v>
      </c>
      <c r="Z6">
        <v>3</v>
      </c>
      <c r="AA6">
        <v>10</v>
      </c>
      <c r="AB6">
        <v>1</v>
      </c>
      <c r="AC6">
        <v>5</v>
      </c>
      <c r="AD6">
        <v>3</v>
      </c>
      <c r="AE6">
        <v>8</v>
      </c>
      <c r="AF6">
        <v>1</v>
      </c>
      <c r="AG6">
        <v>3</v>
      </c>
      <c r="AH6">
        <v>2</v>
      </c>
      <c r="AI6">
        <v>5</v>
      </c>
      <c r="AJ6">
        <v>1</v>
      </c>
      <c r="AK6">
        <v>10</v>
      </c>
      <c r="AL6">
        <v>4</v>
      </c>
      <c r="AM6">
        <v>14</v>
      </c>
      <c r="AN6">
        <v>1</v>
      </c>
      <c r="AO6">
        <v>2</v>
      </c>
      <c r="AP6">
        <v>7</v>
      </c>
      <c r="AQ6">
        <v>9</v>
      </c>
      <c r="AR6">
        <v>1</v>
      </c>
      <c r="AS6">
        <v>36</v>
      </c>
      <c r="AT6">
        <v>20</v>
      </c>
      <c r="AU6">
        <v>56</v>
      </c>
      <c r="AV6">
        <v>6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41</v>
      </c>
      <c r="CP6">
        <v>28</v>
      </c>
      <c r="CQ6">
        <v>69</v>
      </c>
      <c r="CR6">
        <v>9</v>
      </c>
    </row>
    <row r="7" spans="1:96" x14ac:dyDescent="0.2">
      <c r="A7">
        <v>62020000</v>
      </c>
      <c r="B7" t="s">
        <v>96</v>
      </c>
      <c r="C7">
        <v>62020006</v>
      </c>
      <c r="D7" t="s">
        <v>102</v>
      </c>
      <c r="E7">
        <v>0</v>
      </c>
      <c r="F7">
        <v>0</v>
      </c>
      <c r="G7">
        <v>0</v>
      </c>
      <c r="H7">
        <v>0</v>
      </c>
      <c r="I7">
        <v>26</v>
      </c>
      <c r="J7">
        <v>22</v>
      </c>
      <c r="K7">
        <v>48</v>
      </c>
      <c r="L7">
        <v>2</v>
      </c>
      <c r="M7">
        <v>18</v>
      </c>
      <c r="N7">
        <v>25</v>
      </c>
      <c r="O7">
        <v>43</v>
      </c>
      <c r="P7">
        <v>2</v>
      </c>
      <c r="Q7">
        <v>44</v>
      </c>
      <c r="R7">
        <v>47</v>
      </c>
      <c r="S7">
        <v>91</v>
      </c>
      <c r="T7">
        <v>4</v>
      </c>
      <c r="U7">
        <v>38</v>
      </c>
      <c r="V7">
        <v>32</v>
      </c>
      <c r="W7">
        <v>70</v>
      </c>
      <c r="X7">
        <v>2</v>
      </c>
      <c r="Y7">
        <v>32</v>
      </c>
      <c r="Z7">
        <v>35</v>
      </c>
      <c r="AA7">
        <v>67</v>
      </c>
      <c r="AB7">
        <v>2</v>
      </c>
      <c r="AC7">
        <v>35</v>
      </c>
      <c r="AD7">
        <v>19</v>
      </c>
      <c r="AE7">
        <v>54</v>
      </c>
      <c r="AF7">
        <v>2</v>
      </c>
      <c r="AG7">
        <v>40</v>
      </c>
      <c r="AH7">
        <v>28</v>
      </c>
      <c r="AI7">
        <v>68</v>
      </c>
      <c r="AJ7">
        <v>2</v>
      </c>
      <c r="AK7">
        <v>38</v>
      </c>
      <c r="AL7">
        <v>36</v>
      </c>
      <c r="AM7">
        <v>74</v>
      </c>
      <c r="AN7">
        <v>2</v>
      </c>
      <c r="AO7">
        <v>38</v>
      </c>
      <c r="AP7">
        <v>30</v>
      </c>
      <c r="AQ7">
        <v>68</v>
      </c>
      <c r="AR7">
        <v>2</v>
      </c>
      <c r="AS7">
        <v>221</v>
      </c>
      <c r="AT7">
        <v>180</v>
      </c>
      <c r="AU7">
        <v>401</v>
      </c>
      <c r="AV7">
        <v>12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265</v>
      </c>
      <c r="CP7">
        <v>227</v>
      </c>
      <c r="CQ7">
        <v>492</v>
      </c>
      <c r="CR7">
        <v>16</v>
      </c>
    </row>
    <row r="8" spans="1:96" x14ac:dyDescent="0.2">
      <c r="A8">
        <v>62020000</v>
      </c>
      <c r="B8" t="s">
        <v>96</v>
      </c>
      <c r="C8">
        <v>62020007</v>
      </c>
      <c r="D8" t="s">
        <v>103</v>
      </c>
      <c r="E8">
        <v>0</v>
      </c>
      <c r="F8">
        <v>0</v>
      </c>
      <c r="G8">
        <v>0</v>
      </c>
      <c r="H8">
        <v>0</v>
      </c>
      <c r="I8">
        <v>6</v>
      </c>
      <c r="J8">
        <v>6</v>
      </c>
      <c r="K8">
        <v>12</v>
      </c>
      <c r="L8">
        <v>1</v>
      </c>
      <c r="M8">
        <v>6</v>
      </c>
      <c r="N8">
        <v>5</v>
      </c>
      <c r="O8">
        <v>11</v>
      </c>
      <c r="P8">
        <v>1</v>
      </c>
      <c r="Q8">
        <v>12</v>
      </c>
      <c r="R8">
        <v>11</v>
      </c>
      <c r="S8">
        <v>23</v>
      </c>
      <c r="T8">
        <v>2</v>
      </c>
      <c r="U8">
        <v>11</v>
      </c>
      <c r="V8">
        <v>9</v>
      </c>
      <c r="W8">
        <v>20</v>
      </c>
      <c r="X8">
        <v>1</v>
      </c>
      <c r="Y8">
        <v>6</v>
      </c>
      <c r="Z8">
        <v>3</v>
      </c>
      <c r="AA8">
        <v>9</v>
      </c>
      <c r="AB8">
        <v>1</v>
      </c>
      <c r="AC8">
        <v>8</v>
      </c>
      <c r="AD8">
        <v>6</v>
      </c>
      <c r="AE8">
        <v>14</v>
      </c>
      <c r="AF8">
        <v>1</v>
      </c>
      <c r="AG8">
        <v>6</v>
      </c>
      <c r="AH8">
        <v>10</v>
      </c>
      <c r="AI8">
        <v>16</v>
      </c>
      <c r="AJ8">
        <v>1</v>
      </c>
      <c r="AK8">
        <v>5</v>
      </c>
      <c r="AL8">
        <v>4</v>
      </c>
      <c r="AM8">
        <v>9</v>
      </c>
      <c r="AN8">
        <v>1</v>
      </c>
      <c r="AO8">
        <v>6</v>
      </c>
      <c r="AP8">
        <v>5</v>
      </c>
      <c r="AQ8">
        <v>11</v>
      </c>
      <c r="AR8">
        <v>1</v>
      </c>
      <c r="AS8">
        <v>42</v>
      </c>
      <c r="AT8">
        <v>37</v>
      </c>
      <c r="AU8">
        <v>79</v>
      </c>
      <c r="AV8">
        <v>6</v>
      </c>
      <c r="AW8">
        <v>10</v>
      </c>
      <c r="AX8">
        <v>13</v>
      </c>
      <c r="AY8">
        <v>23</v>
      </c>
      <c r="AZ8">
        <v>1</v>
      </c>
      <c r="BA8">
        <v>6</v>
      </c>
      <c r="BB8">
        <v>3</v>
      </c>
      <c r="BC8">
        <v>9</v>
      </c>
      <c r="BD8">
        <v>1</v>
      </c>
      <c r="BE8">
        <v>13</v>
      </c>
      <c r="BF8">
        <v>10</v>
      </c>
      <c r="BG8">
        <v>23</v>
      </c>
      <c r="BH8">
        <v>1</v>
      </c>
      <c r="BI8">
        <v>29</v>
      </c>
      <c r="BJ8">
        <v>26</v>
      </c>
      <c r="BK8">
        <v>55</v>
      </c>
      <c r="BL8">
        <v>3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83</v>
      </c>
      <c r="CP8">
        <v>74</v>
      </c>
      <c r="CQ8">
        <v>157</v>
      </c>
      <c r="CR8">
        <v>11</v>
      </c>
    </row>
    <row r="9" spans="1:96" x14ac:dyDescent="0.2">
      <c r="A9">
        <v>62020000</v>
      </c>
      <c r="B9" t="s">
        <v>96</v>
      </c>
      <c r="C9">
        <v>62020008</v>
      </c>
      <c r="D9" t="s">
        <v>104</v>
      </c>
      <c r="E9">
        <v>1</v>
      </c>
      <c r="F9">
        <v>0</v>
      </c>
      <c r="G9">
        <v>1</v>
      </c>
      <c r="H9">
        <v>1</v>
      </c>
      <c r="I9">
        <v>1</v>
      </c>
      <c r="J9">
        <v>2</v>
      </c>
      <c r="K9">
        <v>3</v>
      </c>
      <c r="L9">
        <v>1</v>
      </c>
      <c r="M9">
        <v>4</v>
      </c>
      <c r="N9">
        <v>2</v>
      </c>
      <c r="O9">
        <v>6</v>
      </c>
      <c r="P9">
        <v>1</v>
      </c>
      <c r="Q9">
        <v>6</v>
      </c>
      <c r="R9">
        <v>4</v>
      </c>
      <c r="S9">
        <v>10</v>
      </c>
      <c r="T9">
        <v>3</v>
      </c>
      <c r="U9">
        <v>1</v>
      </c>
      <c r="V9">
        <v>1</v>
      </c>
      <c r="W9">
        <v>2</v>
      </c>
      <c r="X9">
        <v>1</v>
      </c>
      <c r="Y9">
        <v>5</v>
      </c>
      <c r="Z9">
        <v>1</v>
      </c>
      <c r="AA9">
        <v>6</v>
      </c>
      <c r="AB9">
        <v>1</v>
      </c>
      <c r="AC9">
        <v>2</v>
      </c>
      <c r="AD9">
        <v>2</v>
      </c>
      <c r="AE9">
        <v>4</v>
      </c>
      <c r="AF9">
        <v>1</v>
      </c>
      <c r="AG9">
        <v>1</v>
      </c>
      <c r="AH9">
        <v>2</v>
      </c>
      <c r="AI9">
        <v>3</v>
      </c>
      <c r="AJ9">
        <v>1</v>
      </c>
      <c r="AK9">
        <v>4</v>
      </c>
      <c r="AL9">
        <v>2</v>
      </c>
      <c r="AM9">
        <v>6</v>
      </c>
      <c r="AN9">
        <v>1</v>
      </c>
      <c r="AO9">
        <v>4</v>
      </c>
      <c r="AP9">
        <v>2</v>
      </c>
      <c r="AQ9">
        <v>6</v>
      </c>
      <c r="AR9">
        <v>1</v>
      </c>
      <c r="AS9">
        <v>17</v>
      </c>
      <c r="AT9">
        <v>10</v>
      </c>
      <c r="AU9">
        <v>27</v>
      </c>
      <c r="AV9">
        <v>6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23</v>
      </c>
      <c r="CP9">
        <v>14</v>
      </c>
      <c r="CQ9">
        <v>37</v>
      </c>
      <c r="CR9">
        <v>9</v>
      </c>
    </row>
    <row r="10" spans="1:96" x14ac:dyDescent="0.2">
      <c r="A10">
        <v>62020000</v>
      </c>
      <c r="B10" t="s">
        <v>96</v>
      </c>
      <c r="C10">
        <v>62020009</v>
      </c>
      <c r="D10" t="s">
        <v>105</v>
      </c>
      <c r="E10">
        <v>0</v>
      </c>
      <c r="F10">
        <v>0</v>
      </c>
      <c r="G10">
        <v>0</v>
      </c>
      <c r="H10">
        <v>0</v>
      </c>
      <c r="I10">
        <v>7</v>
      </c>
      <c r="J10">
        <v>4</v>
      </c>
      <c r="K10">
        <v>11</v>
      </c>
      <c r="L10">
        <v>1</v>
      </c>
      <c r="M10">
        <v>5</v>
      </c>
      <c r="N10">
        <v>3</v>
      </c>
      <c r="O10">
        <v>8</v>
      </c>
      <c r="P10">
        <v>1</v>
      </c>
      <c r="Q10">
        <v>12</v>
      </c>
      <c r="R10">
        <v>7</v>
      </c>
      <c r="S10">
        <v>19</v>
      </c>
      <c r="T10">
        <v>2</v>
      </c>
      <c r="U10">
        <v>4</v>
      </c>
      <c r="V10">
        <v>3</v>
      </c>
      <c r="W10">
        <v>7</v>
      </c>
      <c r="X10">
        <v>1</v>
      </c>
      <c r="Y10">
        <v>5</v>
      </c>
      <c r="Z10">
        <v>7</v>
      </c>
      <c r="AA10">
        <v>12</v>
      </c>
      <c r="AB10">
        <v>1</v>
      </c>
      <c r="AC10">
        <v>7</v>
      </c>
      <c r="AD10">
        <v>7</v>
      </c>
      <c r="AE10">
        <v>14</v>
      </c>
      <c r="AF10">
        <v>1</v>
      </c>
      <c r="AG10">
        <v>6</v>
      </c>
      <c r="AH10">
        <v>2</v>
      </c>
      <c r="AI10">
        <v>8</v>
      </c>
      <c r="AJ10">
        <v>1</v>
      </c>
      <c r="AK10">
        <v>7</v>
      </c>
      <c r="AL10">
        <v>5</v>
      </c>
      <c r="AM10">
        <v>12</v>
      </c>
      <c r="AN10">
        <v>1</v>
      </c>
      <c r="AO10">
        <v>10</v>
      </c>
      <c r="AP10">
        <v>9</v>
      </c>
      <c r="AQ10">
        <v>19</v>
      </c>
      <c r="AR10">
        <v>1</v>
      </c>
      <c r="AS10">
        <v>39</v>
      </c>
      <c r="AT10">
        <v>33</v>
      </c>
      <c r="AU10">
        <v>72</v>
      </c>
      <c r="AV10">
        <v>6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51</v>
      </c>
      <c r="CP10">
        <v>40</v>
      </c>
      <c r="CQ10">
        <v>91</v>
      </c>
      <c r="CR10">
        <v>8</v>
      </c>
    </row>
    <row r="11" spans="1:96" x14ac:dyDescent="0.2">
      <c r="A11">
        <v>62020000</v>
      </c>
      <c r="B11" t="s">
        <v>96</v>
      </c>
      <c r="C11">
        <v>62020010</v>
      </c>
      <c r="D11" t="s">
        <v>106</v>
      </c>
      <c r="E11">
        <v>3</v>
      </c>
      <c r="F11">
        <v>5</v>
      </c>
      <c r="G11">
        <v>8</v>
      </c>
      <c r="H11">
        <v>1</v>
      </c>
      <c r="I11">
        <v>5</v>
      </c>
      <c r="J11">
        <v>3</v>
      </c>
      <c r="K11">
        <v>8</v>
      </c>
      <c r="L11">
        <v>1</v>
      </c>
      <c r="M11">
        <v>4</v>
      </c>
      <c r="N11">
        <v>3</v>
      </c>
      <c r="O11">
        <v>7</v>
      </c>
      <c r="P11">
        <v>1</v>
      </c>
      <c r="Q11">
        <v>12</v>
      </c>
      <c r="R11">
        <v>11</v>
      </c>
      <c r="S11">
        <v>23</v>
      </c>
      <c r="T11">
        <v>3</v>
      </c>
      <c r="U11">
        <v>4</v>
      </c>
      <c r="V11">
        <v>1</v>
      </c>
      <c r="W11">
        <v>5</v>
      </c>
      <c r="X11">
        <v>1</v>
      </c>
      <c r="Y11">
        <v>3</v>
      </c>
      <c r="Z11">
        <v>5</v>
      </c>
      <c r="AA11">
        <v>8</v>
      </c>
      <c r="AB11">
        <v>1</v>
      </c>
      <c r="AC11">
        <v>4</v>
      </c>
      <c r="AD11">
        <v>4</v>
      </c>
      <c r="AE11">
        <v>8</v>
      </c>
      <c r="AF11">
        <v>1</v>
      </c>
      <c r="AG11">
        <v>7</v>
      </c>
      <c r="AH11">
        <v>4</v>
      </c>
      <c r="AI11">
        <v>11</v>
      </c>
      <c r="AJ11">
        <v>1</v>
      </c>
      <c r="AK11">
        <v>9</v>
      </c>
      <c r="AL11">
        <v>6</v>
      </c>
      <c r="AM11">
        <v>15</v>
      </c>
      <c r="AN11">
        <v>1</v>
      </c>
      <c r="AO11">
        <v>3</v>
      </c>
      <c r="AP11">
        <v>3</v>
      </c>
      <c r="AQ11">
        <v>6</v>
      </c>
      <c r="AR11">
        <v>1</v>
      </c>
      <c r="AS11">
        <v>30</v>
      </c>
      <c r="AT11">
        <v>23</v>
      </c>
      <c r="AU11">
        <v>53</v>
      </c>
      <c r="AV11">
        <v>6</v>
      </c>
      <c r="AW11">
        <v>9</v>
      </c>
      <c r="AX11">
        <v>2</v>
      </c>
      <c r="AY11">
        <v>11</v>
      </c>
      <c r="AZ11">
        <v>1</v>
      </c>
      <c r="BA11">
        <v>6</v>
      </c>
      <c r="BB11">
        <v>9</v>
      </c>
      <c r="BC11">
        <v>15</v>
      </c>
      <c r="BD11">
        <v>1</v>
      </c>
      <c r="BE11">
        <v>1</v>
      </c>
      <c r="BF11">
        <v>2</v>
      </c>
      <c r="BG11">
        <v>3</v>
      </c>
      <c r="BH11">
        <v>1</v>
      </c>
      <c r="BI11">
        <v>16</v>
      </c>
      <c r="BJ11">
        <v>13</v>
      </c>
      <c r="BK11">
        <v>29</v>
      </c>
      <c r="BL11">
        <v>3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58</v>
      </c>
      <c r="CP11">
        <v>47</v>
      </c>
      <c r="CQ11">
        <v>105</v>
      </c>
      <c r="CR11">
        <v>12</v>
      </c>
    </row>
    <row r="12" spans="1:96" x14ac:dyDescent="0.2">
      <c r="A12">
        <v>62020000</v>
      </c>
      <c r="B12" t="s">
        <v>96</v>
      </c>
      <c r="C12">
        <v>62020011</v>
      </c>
      <c r="D12" t="s">
        <v>107</v>
      </c>
      <c r="E12">
        <v>0</v>
      </c>
      <c r="F12">
        <v>0</v>
      </c>
      <c r="G12">
        <v>0</v>
      </c>
      <c r="H12">
        <v>0</v>
      </c>
      <c r="I12">
        <v>2</v>
      </c>
      <c r="J12">
        <v>2</v>
      </c>
      <c r="K12">
        <v>4</v>
      </c>
      <c r="L12">
        <v>1</v>
      </c>
      <c r="M12">
        <v>4</v>
      </c>
      <c r="N12">
        <v>4</v>
      </c>
      <c r="O12">
        <v>8</v>
      </c>
      <c r="P12">
        <v>1</v>
      </c>
      <c r="Q12">
        <v>6</v>
      </c>
      <c r="R12">
        <v>6</v>
      </c>
      <c r="S12">
        <v>12</v>
      </c>
      <c r="T12">
        <v>2</v>
      </c>
      <c r="U12">
        <v>12</v>
      </c>
      <c r="V12">
        <v>2</v>
      </c>
      <c r="W12">
        <v>14</v>
      </c>
      <c r="X12">
        <v>1</v>
      </c>
      <c r="Y12">
        <v>6</v>
      </c>
      <c r="Z12">
        <v>8</v>
      </c>
      <c r="AA12">
        <v>14</v>
      </c>
      <c r="AB12">
        <v>1</v>
      </c>
      <c r="AC12">
        <v>5</v>
      </c>
      <c r="AD12">
        <v>5</v>
      </c>
      <c r="AE12">
        <v>10</v>
      </c>
      <c r="AF12">
        <v>1</v>
      </c>
      <c r="AG12">
        <v>2</v>
      </c>
      <c r="AH12">
        <v>14</v>
      </c>
      <c r="AI12">
        <v>16</v>
      </c>
      <c r="AJ12">
        <v>1</v>
      </c>
      <c r="AK12">
        <v>8</v>
      </c>
      <c r="AL12">
        <v>14</v>
      </c>
      <c r="AM12">
        <v>22</v>
      </c>
      <c r="AN12">
        <v>1</v>
      </c>
      <c r="AO12">
        <v>15</v>
      </c>
      <c r="AP12">
        <v>6</v>
      </c>
      <c r="AQ12">
        <v>21</v>
      </c>
      <c r="AR12">
        <v>1</v>
      </c>
      <c r="AS12">
        <v>48</v>
      </c>
      <c r="AT12">
        <v>49</v>
      </c>
      <c r="AU12">
        <v>97</v>
      </c>
      <c r="AV12">
        <v>6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54</v>
      </c>
      <c r="CP12">
        <v>55</v>
      </c>
      <c r="CQ12">
        <v>109</v>
      </c>
      <c r="CR12">
        <v>8</v>
      </c>
    </row>
    <row r="13" spans="1:96" x14ac:dyDescent="0.2">
      <c r="A13">
        <v>62020000</v>
      </c>
      <c r="B13" t="s">
        <v>96</v>
      </c>
      <c r="C13">
        <v>62020012</v>
      </c>
      <c r="D13" t="s">
        <v>108</v>
      </c>
      <c r="E13">
        <v>0</v>
      </c>
      <c r="F13">
        <v>0</v>
      </c>
      <c r="G13">
        <v>0</v>
      </c>
      <c r="H13">
        <v>0</v>
      </c>
      <c r="I13">
        <v>4</v>
      </c>
      <c r="J13">
        <v>6</v>
      </c>
      <c r="K13">
        <v>10</v>
      </c>
      <c r="L13">
        <v>1</v>
      </c>
      <c r="M13">
        <v>7</v>
      </c>
      <c r="N13">
        <v>8</v>
      </c>
      <c r="O13">
        <v>15</v>
      </c>
      <c r="P13">
        <v>1</v>
      </c>
      <c r="Q13">
        <v>11</v>
      </c>
      <c r="R13">
        <v>14</v>
      </c>
      <c r="S13">
        <v>25</v>
      </c>
      <c r="T13">
        <v>2</v>
      </c>
      <c r="U13">
        <v>7</v>
      </c>
      <c r="V13">
        <v>6</v>
      </c>
      <c r="W13">
        <v>13</v>
      </c>
      <c r="X13">
        <v>1</v>
      </c>
      <c r="Y13">
        <v>2</v>
      </c>
      <c r="Z13">
        <v>6</v>
      </c>
      <c r="AA13">
        <v>8</v>
      </c>
      <c r="AB13">
        <v>1</v>
      </c>
      <c r="AC13">
        <v>9</v>
      </c>
      <c r="AD13">
        <v>7</v>
      </c>
      <c r="AE13">
        <v>16</v>
      </c>
      <c r="AF13">
        <v>1</v>
      </c>
      <c r="AG13">
        <v>4</v>
      </c>
      <c r="AH13">
        <v>7</v>
      </c>
      <c r="AI13">
        <v>11</v>
      </c>
      <c r="AJ13">
        <v>1</v>
      </c>
      <c r="AK13">
        <v>9</v>
      </c>
      <c r="AL13">
        <v>6</v>
      </c>
      <c r="AM13">
        <v>15</v>
      </c>
      <c r="AN13">
        <v>1</v>
      </c>
      <c r="AO13">
        <v>8</v>
      </c>
      <c r="AP13">
        <v>10</v>
      </c>
      <c r="AQ13">
        <v>18</v>
      </c>
      <c r="AR13">
        <v>1</v>
      </c>
      <c r="AS13">
        <v>39</v>
      </c>
      <c r="AT13">
        <v>42</v>
      </c>
      <c r="AU13">
        <v>81</v>
      </c>
      <c r="AV13">
        <v>6</v>
      </c>
      <c r="AW13">
        <v>10</v>
      </c>
      <c r="AX13">
        <v>2</v>
      </c>
      <c r="AY13">
        <v>12</v>
      </c>
      <c r="AZ13">
        <v>1</v>
      </c>
      <c r="BA13">
        <v>6</v>
      </c>
      <c r="BB13">
        <v>1</v>
      </c>
      <c r="BC13">
        <v>7</v>
      </c>
      <c r="BD13">
        <v>1</v>
      </c>
      <c r="BE13">
        <v>7</v>
      </c>
      <c r="BF13">
        <v>4</v>
      </c>
      <c r="BG13">
        <v>11</v>
      </c>
      <c r="BH13">
        <v>1</v>
      </c>
      <c r="BI13">
        <v>23</v>
      </c>
      <c r="BJ13">
        <v>7</v>
      </c>
      <c r="BK13">
        <v>30</v>
      </c>
      <c r="BL13">
        <v>3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73</v>
      </c>
      <c r="CP13">
        <v>63</v>
      </c>
      <c r="CQ13">
        <v>136</v>
      </c>
      <c r="CR13">
        <v>11</v>
      </c>
    </row>
    <row r="14" spans="1:96" x14ac:dyDescent="0.2">
      <c r="A14">
        <v>62020000</v>
      </c>
      <c r="B14" t="s">
        <v>96</v>
      </c>
      <c r="C14">
        <v>62020013</v>
      </c>
      <c r="D14" t="s">
        <v>109</v>
      </c>
      <c r="E14">
        <v>0</v>
      </c>
      <c r="F14">
        <v>0</v>
      </c>
      <c r="G14">
        <v>0</v>
      </c>
      <c r="H14">
        <v>0</v>
      </c>
      <c r="I14">
        <v>4</v>
      </c>
      <c r="J14">
        <v>2</v>
      </c>
      <c r="K14">
        <v>6</v>
      </c>
      <c r="L14">
        <v>1</v>
      </c>
      <c r="M14">
        <v>6</v>
      </c>
      <c r="N14">
        <v>5</v>
      </c>
      <c r="O14">
        <v>11</v>
      </c>
      <c r="P14">
        <v>1</v>
      </c>
      <c r="Q14">
        <v>10</v>
      </c>
      <c r="R14">
        <v>7</v>
      </c>
      <c r="S14">
        <v>17</v>
      </c>
      <c r="T14">
        <v>2</v>
      </c>
      <c r="U14">
        <v>4</v>
      </c>
      <c r="V14">
        <v>6</v>
      </c>
      <c r="W14">
        <v>10</v>
      </c>
      <c r="X14">
        <v>1</v>
      </c>
      <c r="Y14">
        <v>4</v>
      </c>
      <c r="Z14">
        <v>5</v>
      </c>
      <c r="AA14">
        <v>9</v>
      </c>
      <c r="AB14">
        <v>1</v>
      </c>
      <c r="AC14">
        <v>4</v>
      </c>
      <c r="AD14">
        <v>5</v>
      </c>
      <c r="AE14">
        <v>9</v>
      </c>
      <c r="AF14">
        <v>1</v>
      </c>
      <c r="AG14">
        <v>8</v>
      </c>
      <c r="AH14">
        <v>8</v>
      </c>
      <c r="AI14">
        <v>16</v>
      </c>
      <c r="AJ14">
        <v>1</v>
      </c>
      <c r="AK14">
        <v>10</v>
      </c>
      <c r="AL14">
        <v>8</v>
      </c>
      <c r="AM14">
        <v>18</v>
      </c>
      <c r="AN14">
        <v>1</v>
      </c>
      <c r="AO14">
        <v>7</v>
      </c>
      <c r="AP14">
        <v>5</v>
      </c>
      <c r="AQ14">
        <v>12</v>
      </c>
      <c r="AR14">
        <v>1</v>
      </c>
      <c r="AS14">
        <v>37</v>
      </c>
      <c r="AT14">
        <v>37</v>
      </c>
      <c r="AU14">
        <v>74</v>
      </c>
      <c r="AV14">
        <v>6</v>
      </c>
      <c r="AW14">
        <v>9</v>
      </c>
      <c r="AX14">
        <v>0</v>
      </c>
      <c r="AY14">
        <v>9</v>
      </c>
      <c r="AZ14">
        <v>1</v>
      </c>
      <c r="BA14">
        <v>4</v>
      </c>
      <c r="BB14">
        <v>10</v>
      </c>
      <c r="BC14">
        <v>14</v>
      </c>
      <c r="BD14">
        <v>1</v>
      </c>
      <c r="BE14">
        <v>10</v>
      </c>
      <c r="BF14">
        <v>6</v>
      </c>
      <c r="BG14">
        <v>16</v>
      </c>
      <c r="BH14">
        <v>1</v>
      </c>
      <c r="BI14">
        <v>23</v>
      </c>
      <c r="BJ14">
        <v>16</v>
      </c>
      <c r="BK14">
        <v>39</v>
      </c>
      <c r="BL14">
        <v>3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70</v>
      </c>
      <c r="CP14">
        <v>60</v>
      </c>
      <c r="CQ14">
        <v>130</v>
      </c>
      <c r="CR14">
        <v>11</v>
      </c>
    </row>
    <row r="15" spans="1:96" x14ac:dyDescent="0.2">
      <c r="A15">
        <v>62020000</v>
      </c>
      <c r="B15" t="s">
        <v>96</v>
      </c>
      <c r="C15">
        <v>62020014</v>
      </c>
      <c r="D15" t="s">
        <v>110</v>
      </c>
      <c r="E15">
        <v>0</v>
      </c>
      <c r="F15">
        <v>0</v>
      </c>
      <c r="G15">
        <v>0</v>
      </c>
      <c r="H15">
        <v>0</v>
      </c>
      <c r="I15">
        <v>0</v>
      </c>
      <c r="J15">
        <v>3</v>
      </c>
      <c r="K15">
        <v>3</v>
      </c>
      <c r="L15">
        <v>1</v>
      </c>
      <c r="M15">
        <v>2</v>
      </c>
      <c r="N15">
        <v>3</v>
      </c>
      <c r="O15">
        <v>5</v>
      </c>
      <c r="P15">
        <v>1</v>
      </c>
      <c r="Q15">
        <v>2</v>
      </c>
      <c r="R15">
        <v>6</v>
      </c>
      <c r="S15">
        <v>8</v>
      </c>
      <c r="T15">
        <v>2</v>
      </c>
      <c r="U15">
        <v>2</v>
      </c>
      <c r="V15">
        <v>1</v>
      </c>
      <c r="W15">
        <v>3</v>
      </c>
      <c r="X15">
        <v>1</v>
      </c>
      <c r="Y15">
        <v>3</v>
      </c>
      <c r="Z15">
        <v>5</v>
      </c>
      <c r="AA15">
        <v>8</v>
      </c>
      <c r="AB15">
        <v>1</v>
      </c>
      <c r="AC15">
        <v>1</v>
      </c>
      <c r="AD15">
        <v>1</v>
      </c>
      <c r="AE15">
        <v>2</v>
      </c>
      <c r="AF15">
        <v>1</v>
      </c>
      <c r="AG15">
        <v>2</v>
      </c>
      <c r="AH15">
        <v>4</v>
      </c>
      <c r="AI15">
        <v>6</v>
      </c>
      <c r="AJ15">
        <v>1</v>
      </c>
      <c r="AK15">
        <v>5</v>
      </c>
      <c r="AL15">
        <v>6</v>
      </c>
      <c r="AM15">
        <v>11</v>
      </c>
      <c r="AN15">
        <v>1</v>
      </c>
      <c r="AO15">
        <v>1</v>
      </c>
      <c r="AP15">
        <v>1</v>
      </c>
      <c r="AQ15">
        <v>2</v>
      </c>
      <c r="AR15">
        <v>1</v>
      </c>
      <c r="AS15">
        <v>14</v>
      </c>
      <c r="AT15">
        <v>18</v>
      </c>
      <c r="AU15">
        <v>32</v>
      </c>
      <c r="AV15">
        <v>6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16</v>
      </c>
      <c r="CP15">
        <v>24</v>
      </c>
      <c r="CQ15">
        <v>40</v>
      </c>
      <c r="CR15">
        <v>8</v>
      </c>
    </row>
    <row r="16" spans="1:96" x14ac:dyDescent="0.2">
      <c r="A16">
        <v>62020000</v>
      </c>
      <c r="B16" t="s">
        <v>96</v>
      </c>
      <c r="C16">
        <v>62020015</v>
      </c>
      <c r="D16" t="s">
        <v>111</v>
      </c>
      <c r="E16">
        <v>0</v>
      </c>
      <c r="F16">
        <v>0</v>
      </c>
      <c r="G16">
        <v>0</v>
      </c>
      <c r="H16">
        <v>0</v>
      </c>
      <c r="I16">
        <v>4</v>
      </c>
      <c r="J16">
        <v>2</v>
      </c>
      <c r="K16">
        <v>6</v>
      </c>
      <c r="L16">
        <v>1</v>
      </c>
      <c r="M16">
        <v>6</v>
      </c>
      <c r="N16">
        <v>3</v>
      </c>
      <c r="O16">
        <v>9</v>
      </c>
      <c r="P16">
        <v>1</v>
      </c>
      <c r="Q16">
        <v>10</v>
      </c>
      <c r="R16">
        <v>5</v>
      </c>
      <c r="S16">
        <v>15</v>
      </c>
      <c r="T16">
        <v>2</v>
      </c>
      <c r="U16">
        <v>6</v>
      </c>
      <c r="V16">
        <v>5</v>
      </c>
      <c r="W16">
        <v>11</v>
      </c>
      <c r="X16">
        <v>1</v>
      </c>
      <c r="Y16">
        <v>5</v>
      </c>
      <c r="Z16">
        <v>3</v>
      </c>
      <c r="AA16">
        <v>8</v>
      </c>
      <c r="AB16">
        <v>1</v>
      </c>
      <c r="AC16">
        <v>4</v>
      </c>
      <c r="AD16">
        <v>3</v>
      </c>
      <c r="AE16">
        <v>7</v>
      </c>
      <c r="AF16">
        <v>1</v>
      </c>
      <c r="AG16">
        <v>10</v>
      </c>
      <c r="AH16">
        <v>5</v>
      </c>
      <c r="AI16">
        <v>15</v>
      </c>
      <c r="AJ16">
        <v>1</v>
      </c>
      <c r="AK16">
        <v>5</v>
      </c>
      <c r="AL16">
        <v>7</v>
      </c>
      <c r="AM16">
        <v>12</v>
      </c>
      <c r="AN16">
        <v>1</v>
      </c>
      <c r="AO16">
        <v>12</v>
      </c>
      <c r="AP16">
        <v>8</v>
      </c>
      <c r="AQ16">
        <v>20</v>
      </c>
      <c r="AR16">
        <v>1</v>
      </c>
      <c r="AS16">
        <v>42</v>
      </c>
      <c r="AT16">
        <v>31</v>
      </c>
      <c r="AU16">
        <v>73</v>
      </c>
      <c r="AV16">
        <v>6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52</v>
      </c>
      <c r="CP16">
        <v>36</v>
      </c>
      <c r="CQ16">
        <v>88</v>
      </c>
      <c r="CR16">
        <v>8</v>
      </c>
    </row>
    <row r="17" spans="1:96" x14ac:dyDescent="0.2">
      <c r="A17">
        <v>62020000</v>
      </c>
      <c r="B17" t="s">
        <v>96</v>
      </c>
      <c r="C17">
        <v>62020016</v>
      </c>
      <c r="D17" t="s">
        <v>112</v>
      </c>
      <c r="E17">
        <v>0</v>
      </c>
      <c r="F17">
        <v>0</v>
      </c>
      <c r="G17">
        <v>0</v>
      </c>
      <c r="H17">
        <v>0</v>
      </c>
      <c r="I17">
        <v>40</v>
      </c>
      <c r="J17">
        <v>36</v>
      </c>
      <c r="K17">
        <v>76</v>
      </c>
      <c r="L17">
        <v>3</v>
      </c>
      <c r="M17">
        <v>29</v>
      </c>
      <c r="N17">
        <v>39</v>
      </c>
      <c r="O17">
        <v>68</v>
      </c>
      <c r="P17">
        <v>3</v>
      </c>
      <c r="Q17">
        <v>69</v>
      </c>
      <c r="R17">
        <v>75</v>
      </c>
      <c r="S17">
        <v>144</v>
      </c>
      <c r="T17">
        <v>6</v>
      </c>
      <c r="U17">
        <v>44</v>
      </c>
      <c r="V17">
        <v>41</v>
      </c>
      <c r="W17">
        <v>85</v>
      </c>
      <c r="X17">
        <v>3</v>
      </c>
      <c r="Y17">
        <v>37</v>
      </c>
      <c r="Z17">
        <v>42</v>
      </c>
      <c r="AA17">
        <v>79</v>
      </c>
      <c r="AB17">
        <v>2</v>
      </c>
      <c r="AC17">
        <v>51</v>
      </c>
      <c r="AD17">
        <v>36</v>
      </c>
      <c r="AE17">
        <v>87</v>
      </c>
      <c r="AF17">
        <v>3</v>
      </c>
      <c r="AG17">
        <v>54</v>
      </c>
      <c r="AH17">
        <v>39</v>
      </c>
      <c r="AI17">
        <v>93</v>
      </c>
      <c r="AJ17">
        <v>3</v>
      </c>
      <c r="AK17">
        <v>39</v>
      </c>
      <c r="AL17">
        <v>53</v>
      </c>
      <c r="AM17">
        <v>92</v>
      </c>
      <c r="AN17">
        <v>3</v>
      </c>
      <c r="AO17">
        <v>53</v>
      </c>
      <c r="AP17">
        <v>65</v>
      </c>
      <c r="AQ17">
        <v>118</v>
      </c>
      <c r="AR17">
        <v>3</v>
      </c>
      <c r="AS17">
        <v>278</v>
      </c>
      <c r="AT17">
        <v>276</v>
      </c>
      <c r="AU17">
        <v>554</v>
      </c>
      <c r="AV17">
        <v>17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347</v>
      </c>
      <c r="CP17">
        <v>351</v>
      </c>
      <c r="CQ17">
        <v>698</v>
      </c>
      <c r="CR17">
        <v>23</v>
      </c>
    </row>
    <row r="18" spans="1:96" x14ac:dyDescent="0.2">
      <c r="A18">
        <v>62020000</v>
      </c>
      <c r="B18" t="s">
        <v>96</v>
      </c>
      <c r="C18">
        <v>62020017</v>
      </c>
      <c r="D18" t="s">
        <v>113</v>
      </c>
      <c r="E18">
        <v>0</v>
      </c>
      <c r="F18">
        <v>0</v>
      </c>
      <c r="G18">
        <v>0</v>
      </c>
      <c r="H18">
        <v>0</v>
      </c>
      <c r="I18">
        <v>4</v>
      </c>
      <c r="J18">
        <v>6</v>
      </c>
      <c r="K18">
        <v>10</v>
      </c>
      <c r="L18">
        <v>1</v>
      </c>
      <c r="M18">
        <v>5</v>
      </c>
      <c r="N18">
        <v>6</v>
      </c>
      <c r="O18">
        <v>11</v>
      </c>
      <c r="P18">
        <v>1</v>
      </c>
      <c r="Q18">
        <v>9</v>
      </c>
      <c r="R18">
        <v>12</v>
      </c>
      <c r="S18">
        <v>21</v>
      </c>
      <c r="T18">
        <v>2</v>
      </c>
      <c r="U18">
        <v>7</v>
      </c>
      <c r="V18">
        <v>1</v>
      </c>
      <c r="W18">
        <v>8</v>
      </c>
      <c r="X18">
        <v>1</v>
      </c>
      <c r="Y18">
        <v>4</v>
      </c>
      <c r="Z18">
        <v>4</v>
      </c>
      <c r="AA18">
        <v>8</v>
      </c>
      <c r="AB18">
        <v>1</v>
      </c>
      <c r="AC18">
        <v>4</v>
      </c>
      <c r="AD18">
        <v>5</v>
      </c>
      <c r="AE18">
        <v>9</v>
      </c>
      <c r="AF18">
        <v>1</v>
      </c>
      <c r="AG18">
        <v>10</v>
      </c>
      <c r="AH18">
        <v>4</v>
      </c>
      <c r="AI18">
        <v>14</v>
      </c>
      <c r="AJ18">
        <v>1</v>
      </c>
      <c r="AK18">
        <v>6</v>
      </c>
      <c r="AL18">
        <v>3</v>
      </c>
      <c r="AM18">
        <v>9</v>
      </c>
      <c r="AN18">
        <v>1</v>
      </c>
      <c r="AO18">
        <v>5</v>
      </c>
      <c r="AP18">
        <v>10</v>
      </c>
      <c r="AQ18">
        <v>15</v>
      </c>
      <c r="AR18">
        <v>1</v>
      </c>
      <c r="AS18">
        <v>36</v>
      </c>
      <c r="AT18">
        <v>27</v>
      </c>
      <c r="AU18">
        <v>63</v>
      </c>
      <c r="AV18">
        <v>6</v>
      </c>
      <c r="AW18">
        <v>12</v>
      </c>
      <c r="AX18">
        <v>10</v>
      </c>
      <c r="AY18">
        <v>22</v>
      </c>
      <c r="AZ18">
        <v>1</v>
      </c>
      <c r="BA18">
        <v>9</v>
      </c>
      <c r="BB18">
        <v>8</v>
      </c>
      <c r="BC18">
        <v>17</v>
      </c>
      <c r="BD18">
        <v>1</v>
      </c>
      <c r="BE18">
        <v>10</v>
      </c>
      <c r="BF18">
        <v>9</v>
      </c>
      <c r="BG18">
        <v>19</v>
      </c>
      <c r="BH18">
        <v>1</v>
      </c>
      <c r="BI18">
        <v>31</v>
      </c>
      <c r="BJ18">
        <v>27</v>
      </c>
      <c r="BK18">
        <v>58</v>
      </c>
      <c r="BL18">
        <v>3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76</v>
      </c>
      <c r="CP18">
        <v>66</v>
      </c>
      <c r="CQ18">
        <v>142</v>
      </c>
      <c r="CR18">
        <v>11</v>
      </c>
    </row>
    <row r="19" spans="1:96" x14ac:dyDescent="0.2">
      <c r="A19">
        <v>62020000</v>
      </c>
      <c r="B19" t="s">
        <v>96</v>
      </c>
      <c r="C19">
        <v>62020018</v>
      </c>
      <c r="D19" t="s">
        <v>114</v>
      </c>
      <c r="E19">
        <v>0</v>
      </c>
      <c r="F19">
        <v>0</v>
      </c>
      <c r="G19">
        <v>0</v>
      </c>
      <c r="H19">
        <v>0</v>
      </c>
      <c r="I19">
        <v>11</v>
      </c>
      <c r="J19">
        <v>5</v>
      </c>
      <c r="K19">
        <v>16</v>
      </c>
      <c r="L19">
        <v>1</v>
      </c>
      <c r="M19">
        <v>9</v>
      </c>
      <c r="N19">
        <v>9</v>
      </c>
      <c r="O19">
        <v>18</v>
      </c>
      <c r="P19">
        <v>1</v>
      </c>
      <c r="Q19">
        <v>20</v>
      </c>
      <c r="R19">
        <v>14</v>
      </c>
      <c r="S19">
        <v>34</v>
      </c>
      <c r="T19">
        <v>2</v>
      </c>
      <c r="U19">
        <v>9</v>
      </c>
      <c r="V19">
        <v>12</v>
      </c>
      <c r="W19">
        <v>21</v>
      </c>
      <c r="X19">
        <v>1</v>
      </c>
      <c r="Y19">
        <v>15</v>
      </c>
      <c r="Z19">
        <v>11</v>
      </c>
      <c r="AA19">
        <v>26</v>
      </c>
      <c r="AB19">
        <v>1</v>
      </c>
      <c r="AC19">
        <v>8</v>
      </c>
      <c r="AD19">
        <v>20</v>
      </c>
      <c r="AE19">
        <v>28</v>
      </c>
      <c r="AF19">
        <v>1</v>
      </c>
      <c r="AG19">
        <v>14</v>
      </c>
      <c r="AH19">
        <v>13</v>
      </c>
      <c r="AI19">
        <v>27</v>
      </c>
      <c r="AJ19">
        <v>1</v>
      </c>
      <c r="AK19">
        <v>16</v>
      </c>
      <c r="AL19">
        <v>12</v>
      </c>
      <c r="AM19">
        <v>28</v>
      </c>
      <c r="AN19">
        <v>1</v>
      </c>
      <c r="AO19">
        <v>14</v>
      </c>
      <c r="AP19">
        <v>11</v>
      </c>
      <c r="AQ19">
        <v>25</v>
      </c>
      <c r="AR19">
        <v>1</v>
      </c>
      <c r="AS19">
        <v>76</v>
      </c>
      <c r="AT19">
        <v>79</v>
      </c>
      <c r="AU19">
        <v>155</v>
      </c>
      <c r="AV19">
        <v>6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96</v>
      </c>
      <c r="CP19">
        <v>93</v>
      </c>
      <c r="CQ19">
        <v>189</v>
      </c>
      <c r="CR19">
        <v>8</v>
      </c>
    </row>
    <row r="20" spans="1:96" x14ac:dyDescent="0.2">
      <c r="A20">
        <v>62020000</v>
      </c>
      <c r="B20" t="s">
        <v>96</v>
      </c>
      <c r="C20">
        <v>62020019</v>
      </c>
      <c r="D20" t="s">
        <v>115</v>
      </c>
      <c r="E20">
        <v>0</v>
      </c>
      <c r="F20">
        <v>0</v>
      </c>
      <c r="G20">
        <v>0</v>
      </c>
      <c r="H20">
        <v>0</v>
      </c>
      <c r="I20">
        <v>3</v>
      </c>
      <c r="J20">
        <v>9</v>
      </c>
      <c r="K20">
        <v>12</v>
      </c>
      <c r="L20">
        <v>1</v>
      </c>
      <c r="M20">
        <v>8</v>
      </c>
      <c r="N20">
        <v>6</v>
      </c>
      <c r="O20">
        <v>14</v>
      </c>
      <c r="P20">
        <v>1</v>
      </c>
      <c r="Q20">
        <v>11</v>
      </c>
      <c r="R20">
        <v>15</v>
      </c>
      <c r="S20">
        <v>26</v>
      </c>
      <c r="T20">
        <v>2</v>
      </c>
      <c r="U20">
        <v>6</v>
      </c>
      <c r="V20">
        <v>7</v>
      </c>
      <c r="W20">
        <v>13</v>
      </c>
      <c r="X20">
        <v>1</v>
      </c>
      <c r="Y20">
        <v>7</v>
      </c>
      <c r="Z20">
        <v>7</v>
      </c>
      <c r="AA20">
        <v>14</v>
      </c>
      <c r="AB20">
        <v>1</v>
      </c>
      <c r="AC20">
        <v>7</v>
      </c>
      <c r="AD20">
        <v>10</v>
      </c>
      <c r="AE20">
        <v>17</v>
      </c>
      <c r="AF20">
        <v>1</v>
      </c>
      <c r="AG20">
        <v>6</v>
      </c>
      <c r="AH20">
        <v>12</v>
      </c>
      <c r="AI20">
        <v>18</v>
      </c>
      <c r="AJ20">
        <v>1</v>
      </c>
      <c r="AK20">
        <v>7</v>
      </c>
      <c r="AL20">
        <v>7</v>
      </c>
      <c r="AM20">
        <v>14</v>
      </c>
      <c r="AN20">
        <v>1</v>
      </c>
      <c r="AO20">
        <v>10</v>
      </c>
      <c r="AP20">
        <v>13</v>
      </c>
      <c r="AQ20">
        <v>23</v>
      </c>
      <c r="AR20">
        <v>1</v>
      </c>
      <c r="AS20">
        <v>43</v>
      </c>
      <c r="AT20">
        <v>56</v>
      </c>
      <c r="AU20">
        <v>99</v>
      </c>
      <c r="AV20">
        <v>6</v>
      </c>
      <c r="AW20">
        <v>2</v>
      </c>
      <c r="AX20">
        <v>5</v>
      </c>
      <c r="AY20">
        <v>7</v>
      </c>
      <c r="AZ20">
        <v>1</v>
      </c>
      <c r="BA20">
        <v>9</v>
      </c>
      <c r="BB20">
        <v>5</v>
      </c>
      <c r="BC20">
        <v>14</v>
      </c>
      <c r="BD20">
        <v>1</v>
      </c>
      <c r="BE20">
        <v>12</v>
      </c>
      <c r="BF20">
        <v>7</v>
      </c>
      <c r="BG20">
        <v>19</v>
      </c>
      <c r="BH20">
        <v>1</v>
      </c>
      <c r="BI20">
        <v>23</v>
      </c>
      <c r="BJ20">
        <v>17</v>
      </c>
      <c r="BK20">
        <v>40</v>
      </c>
      <c r="BL20">
        <v>3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77</v>
      </c>
      <c r="CP20">
        <v>88</v>
      </c>
      <c r="CQ20">
        <v>165</v>
      </c>
      <c r="CR20">
        <v>11</v>
      </c>
    </row>
    <row r="21" spans="1:96" x14ac:dyDescent="0.2">
      <c r="A21">
        <v>62020000</v>
      </c>
      <c r="B21" t="s">
        <v>96</v>
      </c>
      <c r="C21">
        <v>62020020</v>
      </c>
      <c r="D21" t="s">
        <v>116</v>
      </c>
      <c r="E21">
        <v>0</v>
      </c>
      <c r="F21">
        <v>0</v>
      </c>
      <c r="G21">
        <v>0</v>
      </c>
      <c r="H21">
        <v>0</v>
      </c>
      <c r="I21">
        <v>5</v>
      </c>
      <c r="J21">
        <v>5</v>
      </c>
      <c r="K21">
        <v>10</v>
      </c>
      <c r="L21">
        <v>1</v>
      </c>
      <c r="M21">
        <v>7</v>
      </c>
      <c r="N21">
        <v>2</v>
      </c>
      <c r="O21">
        <v>9</v>
      </c>
      <c r="P21">
        <v>1</v>
      </c>
      <c r="Q21">
        <v>12</v>
      </c>
      <c r="R21">
        <v>7</v>
      </c>
      <c r="S21">
        <v>19</v>
      </c>
      <c r="T21">
        <v>2</v>
      </c>
      <c r="U21">
        <v>5</v>
      </c>
      <c r="V21">
        <v>1</v>
      </c>
      <c r="W21">
        <v>6</v>
      </c>
      <c r="X21">
        <v>1</v>
      </c>
      <c r="Y21">
        <v>6</v>
      </c>
      <c r="Z21">
        <v>9</v>
      </c>
      <c r="AA21">
        <v>15</v>
      </c>
      <c r="AB21">
        <v>1</v>
      </c>
      <c r="AC21">
        <v>3</v>
      </c>
      <c r="AD21">
        <v>6</v>
      </c>
      <c r="AE21">
        <v>9</v>
      </c>
      <c r="AF21">
        <v>1</v>
      </c>
      <c r="AG21">
        <v>8</v>
      </c>
      <c r="AH21">
        <v>5</v>
      </c>
      <c r="AI21">
        <v>13</v>
      </c>
      <c r="AJ21">
        <v>1</v>
      </c>
      <c r="AK21">
        <v>7</v>
      </c>
      <c r="AL21">
        <v>5</v>
      </c>
      <c r="AM21">
        <v>12</v>
      </c>
      <c r="AN21">
        <v>1</v>
      </c>
      <c r="AO21">
        <v>2</v>
      </c>
      <c r="AP21">
        <v>11</v>
      </c>
      <c r="AQ21">
        <v>13</v>
      </c>
      <c r="AR21">
        <v>1</v>
      </c>
      <c r="AS21">
        <v>31</v>
      </c>
      <c r="AT21">
        <v>37</v>
      </c>
      <c r="AU21">
        <v>68</v>
      </c>
      <c r="AV21">
        <v>6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43</v>
      </c>
      <c r="CP21">
        <v>44</v>
      </c>
      <c r="CQ21">
        <v>87</v>
      </c>
      <c r="CR21">
        <v>8</v>
      </c>
    </row>
    <row r="22" spans="1:96" x14ac:dyDescent="0.2">
      <c r="A22">
        <v>62020000</v>
      </c>
      <c r="B22" t="s">
        <v>96</v>
      </c>
      <c r="C22">
        <v>62020021</v>
      </c>
      <c r="D22" t="s">
        <v>117</v>
      </c>
      <c r="E22">
        <v>0</v>
      </c>
      <c r="F22">
        <v>0</v>
      </c>
      <c r="G22">
        <v>0</v>
      </c>
      <c r="H22">
        <v>0</v>
      </c>
      <c r="I22">
        <v>4</v>
      </c>
      <c r="J22">
        <v>5</v>
      </c>
      <c r="K22">
        <v>9</v>
      </c>
      <c r="L22">
        <v>1</v>
      </c>
      <c r="M22">
        <v>4</v>
      </c>
      <c r="N22">
        <v>5</v>
      </c>
      <c r="O22">
        <v>9</v>
      </c>
      <c r="P22">
        <v>1</v>
      </c>
      <c r="Q22">
        <v>8</v>
      </c>
      <c r="R22">
        <v>10</v>
      </c>
      <c r="S22">
        <v>18</v>
      </c>
      <c r="T22">
        <v>2</v>
      </c>
      <c r="U22">
        <v>7</v>
      </c>
      <c r="V22">
        <v>7</v>
      </c>
      <c r="W22">
        <v>14</v>
      </c>
      <c r="X22">
        <v>1</v>
      </c>
      <c r="Y22">
        <v>7</v>
      </c>
      <c r="Z22">
        <v>3</v>
      </c>
      <c r="AA22">
        <v>10</v>
      </c>
      <c r="AB22">
        <v>1</v>
      </c>
      <c r="AC22">
        <v>14</v>
      </c>
      <c r="AD22">
        <v>6</v>
      </c>
      <c r="AE22">
        <v>20</v>
      </c>
      <c r="AF22">
        <v>1</v>
      </c>
      <c r="AG22">
        <v>11</v>
      </c>
      <c r="AH22">
        <v>9</v>
      </c>
      <c r="AI22">
        <v>20</v>
      </c>
      <c r="AJ22">
        <v>1</v>
      </c>
      <c r="AK22">
        <v>16</v>
      </c>
      <c r="AL22">
        <v>13</v>
      </c>
      <c r="AM22">
        <v>29</v>
      </c>
      <c r="AN22">
        <v>1</v>
      </c>
      <c r="AO22">
        <v>14</v>
      </c>
      <c r="AP22">
        <v>10</v>
      </c>
      <c r="AQ22">
        <v>24</v>
      </c>
      <c r="AR22">
        <v>1</v>
      </c>
      <c r="AS22">
        <v>69</v>
      </c>
      <c r="AT22">
        <v>48</v>
      </c>
      <c r="AU22">
        <v>117</v>
      </c>
      <c r="AV22">
        <v>6</v>
      </c>
      <c r="AW22">
        <v>14</v>
      </c>
      <c r="AX22">
        <v>5</v>
      </c>
      <c r="AY22">
        <v>19</v>
      </c>
      <c r="AZ22">
        <v>1</v>
      </c>
      <c r="BA22">
        <v>16</v>
      </c>
      <c r="BB22">
        <v>3</v>
      </c>
      <c r="BC22">
        <v>19</v>
      </c>
      <c r="BD22">
        <v>1</v>
      </c>
      <c r="BE22">
        <v>11</v>
      </c>
      <c r="BF22">
        <v>4</v>
      </c>
      <c r="BG22">
        <v>15</v>
      </c>
      <c r="BH22">
        <v>1</v>
      </c>
      <c r="BI22">
        <v>41</v>
      </c>
      <c r="BJ22">
        <v>12</v>
      </c>
      <c r="BK22">
        <v>53</v>
      </c>
      <c r="BL22">
        <v>3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118</v>
      </c>
      <c r="CP22">
        <v>70</v>
      </c>
      <c r="CQ22">
        <v>188</v>
      </c>
      <c r="CR22">
        <v>11</v>
      </c>
    </row>
    <row r="23" spans="1:96" x14ac:dyDescent="0.2">
      <c r="A23">
        <v>62020000</v>
      </c>
      <c r="B23" t="s">
        <v>96</v>
      </c>
      <c r="C23">
        <v>62020022</v>
      </c>
      <c r="D23" t="s">
        <v>118</v>
      </c>
      <c r="E23">
        <v>0</v>
      </c>
      <c r="F23">
        <v>0</v>
      </c>
      <c r="G23">
        <v>0</v>
      </c>
      <c r="H23">
        <v>0</v>
      </c>
      <c r="I23">
        <v>4</v>
      </c>
      <c r="J23">
        <v>0</v>
      </c>
      <c r="K23">
        <v>4</v>
      </c>
      <c r="L23">
        <v>1</v>
      </c>
      <c r="M23">
        <v>1</v>
      </c>
      <c r="N23">
        <v>3</v>
      </c>
      <c r="O23">
        <v>4</v>
      </c>
      <c r="P23">
        <v>1</v>
      </c>
      <c r="Q23">
        <v>5</v>
      </c>
      <c r="R23">
        <v>3</v>
      </c>
      <c r="S23">
        <v>8</v>
      </c>
      <c r="T23">
        <v>2</v>
      </c>
      <c r="U23">
        <v>0</v>
      </c>
      <c r="V23">
        <v>2</v>
      </c>
      <c r="W23">
        <v>2</v>
      </c>
      <c r="X23">
        <v>1</v>
      </c>
      <c r="Y23">
        <v>1</v>
      </c>
      <c r="Z23">
        <v>1</v>
      </c>
      <c r="AA23">
        <v>2</v>
      </c>
      <c r="AB23">
        <v>1</v>
      </c>
      <c r="AC23">
        <v>5</v>
      </c>
      <c r="AD23">
        <v>3</v>
      </c>
      <c r="AE23">
        <v>8</v>
      </c>
      <c r="AF23">
        <v>1</v>
      </c>
      <c r="AG23">
        <v>2</v>
      </c>
      <c r="AH23">
        <v>0</v>
      </c>
      <c r="AI23">
        <v>2</v>
      </c>
      <c r="AJ23">
        <v>1</v>
      </c>
      <c r="AK23">
        <v>1</v>
      </c>
      <c r="AL23">
        <v>4</v>
      </c>
      <c r="AM23">
        <v>5</v>
      </c>
      <c r="AN23">
        <v>1</v>
      </c>
      <c r="AO23">
        <v>3</v>
      </c>
      <c r="AP23">
        <v>2</v>
      </c>
      <c r="AQ23">
        <v>5</v>
      </c>
      <c r="AR23">
        <v>1</v>
      </c>
      <c r="AS23">
        <v>12</v>
      </c>
      <c r="AT23">
        <v>12</v>
      </c>
      <c r="AU23">
        <v>24</v>
      </c>
      <c r="AV23">
        <v>6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17</v>
      </c>
      <c r="CP23">
        <v>15</v>
      </c>
      <c r="CQ23">
        <v>32</v>
      </c>
      <c r="CR23">
        <v>8</v>
      </c>
    </row>
    <row r="24" spans="1:96" x14ac:dyDescent="0.2">
      <c r="A24">
        <v>62020000</v>
      </c>
      <c r="B24" t="s">
        <v>96</v>
      </c>
      <c r="C24">
        <v>62020023</v>
      </c>
      <c r="D24" t="s">
        <v>119</v>
      </c>
      <c r="E24">
        <v>0</v>
      </c>
      <c r="F24">
        <v>0</v>
      </c>
      <c r="G24">
        <v>0</v>
      </c>
      <c r="H24">
        <v>0</v>
      </c>
      <c r="I24">
        <v>2</v>
      </c>
      <c r="J24">
        <v>0</v>
      </c>
      <c r="K24">
        <v>2</v>
      </c>
      <c r="L24">
        <v>1</v>
      </c>
      <c r="M24">
        <v>2</v>
      </c>
      <c r="N24">
        <v>0</v>
      </c>
      <c r="O24">
        <v>2</v>
      </c>
      <c r="P24">
        <v>1</v>
      </c>
      <c r="Q24">
        <v>4</v>
      </c>
      <c r="R24">
        <v>0</v>
      </c>
      <c r="S24">
        <v>4</v>
      </c>
      <c r="T24">
        <v>2</v>
      </c>
      <c r="U24">
        <v>0</v>
      </c>
      <c r="V24">
        <v>1</v>
      </c>
      <c r="W24">
        <v>1</v>
      </c>
      <c r="X24">
        <v>1</v>
      </c>
      <c r="Y24">
        <v>0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2</v>
      </c>
      <c r="AF24">
        <v>1</v>
      </c>
      <c r="AG24">
        <v>0</v>
      </c>
      <c r="AH24">
        <v>2</v>
      </c>
      <c r="AI24">
        <v>2</v>
      </c>
      <c r="AJ24">
        <v>1</v>
      </c>
      <c r="AK24">
        <v>2</v>
      </c>
      <c r="AL24">
        <v>4</v>
      </c>
      <c r="AM24">
        <v>6</v>
      </c>
      <c r="AN24">
        <v>1</v>
      </c>
      <c r="AO24">
        <v>3</v>
      </c>
      <c r="AP24">
        <v>1</v>
      </c>
      <c r="AQ24">
        <v>4</v>
      </c>
      <c r="AR24">
        <v>1</v>
      </c>
      <c r="AS24">
        <v>6</v>
      </c>
      <c r="AT24">
        <v>10</v>
      </c>
      <c r="AU24">
        <v>16</v>
      </c>
      <c r="AV24">
        <v>6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10</v>
      </c>
      <c r="CP24">
        <v>10</v>
      </c>
      <c r="CQ24">
        <v>20</v>
      </c>
      <c r="CR24">
        <v>8</v>
      </c>
    </row>
    <row r="25" spans="1:96" x14ac:dyDescent="0.2">
      <c r="A25">
        <v>62020000</v>
      </c>
      <c r="B25" t="s">
        <v>96</v>
      </c>
      <c r="C25">
        <v>62020024</v>
      </c>
      <c r="D25" t="s">
        <v>120</v>
      </c>
      <c r="E25">
        <v>0</v>
      </c>
      <c r="F25">
        <v>0</v>
      </c>
      <c r="G25">
        <v>0</v>
      </c>
      <c r="H25">
        <v>0</v>
      </c>
      <c r="I25">
        <v>0</v>
      </c>
      <c r="J25">
        <v>4</v>
      </c>
      <c r="K25">
        <v>4</v>
      </c>
      <c r="L25">
        <v>1</v>
      </c>
      <c r="M25">
        <v>4</v>
      </c>
      <c r="N25">
        <v>3</v>
      </c>
      <c r="O25">
        <v>7</v>
      </c>
      <c r="P25">
        <v>1</v>
      </c>
      <c r="Q25">
        <v>4</v>
      </c>
      <c r="R25">
        <v>7</v>
      </c>
      <c r="S25">
        <v>11</v>
      </c>
      <c r="T25">
        <v>2</v>
      </c>
      <c r="U25">
        <v>3</v>
      </c>
      <c r="V25">
        <v>5</v>
      </c>
      <c r="W25">
        <v>8</v>
      </c>
      <c r="X25">
        <v>1</v>
      </c>
      <c r="Y25">
        <v>1</v>
      </c>
      <c r="Z25">
        <v>5</v>
      </c>
      <c r="AA25">
        <v>6</v>
      </c>
      <c r="AB25">
        <v>1</v>
      </c>
      <c r="AC25">
        <v>4</v>
      </c>
      <c r="AD25">
        <v>2</v>
      </c>
      <c r="AE25">
        <v>6</v>
      </c>
      <c r="AF25">
        <v>1</v>
      </c>
      <c r="AG25">
        <v>6</v>
      </c>
      <c r="AH25">
        <v>5</v>
      </c>
      <c r="AI25">
        <v>11</v>
      </c>
      <c r="AJ25">
        <v>1</v>
      </c>
      <c r="AK25">
        <v>6</v>
      </c>
      <c r="AL25">
        <v>1</v>
      </c>
      <c r="AM25">
        <v>7</v>
      </c>
      <c r="AN25">
        <v>1</v>
      </c>
      <c r="AO25">
        <v>7</v>
      </c>
      <c r="AP25">
        <v>6</v>
      </c>
      <c r="AQ25">
        <v>13</v>
      </c>
      <c r="AR25">
        <v>1</v>
      </c>
      <c r="AS25">
        <v>27</v>
      </c>
      <c r="AT25">
        <v>24</v>
      </c>
      <c r="AU25">
        <v>51</v>
      </c>
      <c r="AV25">
        <v>6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31</v>
      </c>
      <c r="CP25">
        <v>31</v>
      </c>
      <c r="CQ25">
        <v>62</v>
      </c>
      <c r="CR25">
        <v>8</v>
      </c>
    </row>
    <row r="26" spans="1:96" x14ac:dyDescent="0.2">
      <c r="A26">
        <v>62020000</v>
      </c>
      <c r="B26" t="s">
        <v>96</v>
      </c>
      <c r="C26">
        <v>62020025</v>
      </c>
      <c r="D26" t="s">
        <v>121</v>
      </c>
      <c r="E26">
        <v>0</v>
      </c>
      <c r="F26">
        <v>0</v>
      </c>
      <c r="G26">
        <v>0</v>
      </c>
      <c r="H26">
        <v>0</v>
      </c>
      <c r="I26">
        <v>4</v>
      </c>
      <c r="J26">
        <v>0</v>
      </c>
      <c r="K26">
        <v>4</v>
      </c>
      <c r="L26">
        <v>1</v>
      </c>
      <c r="M26">
        <v>7</v>
      </c>
      <c r="N26">
        <v>2</v>
      </c>
      <c r="O26">
        <v>9</v>
      </c>
      <c r="P26">
        <v>1</v>
      </c>
      <c r="Q26">
        <v>11</v>
      </c>
      <c r="R26">
        <v>2</v>
      </c>
      <c r="S26">
        <v>13</v>
      </c>
      <c r="T26">
        <v>2</v>
      </c>
      <c r="U26">
        <v>5</v>
      </c>
      <c r="V26">
        <v>8</v>
      </c>
      <c r="W26">
        <v>13</v>
      </c>
      <c r="X26">
        <v>1</v>
      </c>
      <c r="Y26">
        <v>6</v>
      </c>
      <c r="Z26">
        <v>3</v>
      </c>
      <c r="AA26">
        <v>9</v>
      </c>
      <c r="AB26">
        <v>1</v>
      </c>
      <c r="AC26">
        <v>5</v>
      </c>
      <c r="AD26">
        <v>3</v>
      </c>
      <c r="AE26">
        <v>8</v>
      </c>
      <c r="AF26">
        <v>1</v>
      </c>
      <c r="AG26">
        <v>15</v>
      </c>
      <c r="AH26">
        <v>4</v>
      </c>
      <c r="AI26">
        <v>19</v>
      </c>
      <c r="AJ26">
        <v>1</v>
      </c>
      <c r="AK26">
        <v>3</v>
      </c>
      <c r="AL26">
        <v>7</v>
      </c>
      <c r="AM26">
        <v>10</v>
      </c>
      <c r="AN26">
        <v>1</v>
      </c>
      <c r="AO26">
        <v>7</v>
      </c>
      <c r="AP26">
        <v>4</v>
      </c>
      <c r="AQ26">
        <v>11</v>
      </c>
      <c r="AR26">
        <v>1</v>
      </c>
      <c r="AS26">
        <v>41</v>
      </c>
      <c r="AT26">
        <v>29</v>
      </c>
      <c r="AU26">
        <v>70</v>
      </c>
      <c r="AV26">
        <v>6</v>
      </c>
      <c r="AW26">
        <v>13</v>
      </c>
      <c r="AX26">
        <v>11</v>
      </c>
      <c r="AY26">
        <v>24</v>
      </c>
      <c r="AZ26">
        <v>1</v>
      </c>
      <c r="BA26">
        <v>6</v>
      </c>
      <c r="BB26">
        <v>6</v>
      </c>
      <c r="BC26">
        <v>12</v>
      </c>
      <c r="BD26">
        <v>1</v>
      </c>
      <c r="BE26">
        <v>6</v>
      </c>
      <c r="BF26">
        <v>12</v>
      </c>
      <c r="BG26">
        <v>18</v>
      </c>
      <c r="BH26">
        <v>1</v>
      </c>
      <c r="BI26">
        <v>25</v>
      </c>
      <c r="BJ26">
        <v>29</v>
      </c>
      <c r="BK26">
        <v>54</v>
      </c>
      <c r="BL26">
        <v>3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77</v>
      </c>
      <c r="CP26">
        <v>60</v>
      </c>
      <c r="CQ26">
        <v>137</v>
      </c>
      <c r="CR26">
        <v>11</v>
      </c>
    </row>
    <row r="27" spans="1:96" x14ac:dyDescent="0.2">
      <c r="A27">
        <v>62020000</v>
      </c>
      <c r="B27" t="s">
        <v>96</v>
      </c>
      <c r="C27">
        <v>62020026</v>
      </c>
      <c r="D27" t="s">
        <v>122</v>
      </c>
      <c r="E27">
        <v>0</v>
      </c>
      <c r="F27">
        <v>0</v>
      </c>
      <c r="G27">
        <v>0</v>
      </c>
      <c r="H27">
        <v>0</v>
      </c>
      <c r="I27">
        <v>5</v>
      </c>
      <c r="J27">
        <v>7</v>
      </c>
      <c r="K27">
        <v>12</v>
      </c>
      <c r="L27">
        <v>1</v>
      </c>
      <c r="M27">
        <v>7</v>
      </c>
      <c r="N27">
        <v>12</v>
      </c>
      <c r="O27">
        <v>19</v>
      </c>
      <c r="P27">
        <v>1</v>
      </c>
      <c r="Q27">
        <v>12</v>
      </c>
      <c r="R27">
        <v>19</v>
      </c>
      <c r="S27">
        <v>31</v>
      </c>
      <c r="T27">
        <v>2</v>
      </c>
      <c r="U27">
        <v>4</v>
      </c>
      <c r="V27">
        <v>6</v>
      </c>
      <c r="W27">
        <v>10</v>
      </c>
      <c r="X27">
        <v>1</v>
      </c>
      <c r="Y27">
        <v>6</v>
      </c>
      <c r="Z27">
        <v>7</v>
      </c>
      <c r="AA27">
        <v>13</v>
      </c>
      <c r="AB27">
        <v>1</v>
      </c>
      <c r="AC27">
        <v>7</v>
      </c>
      <c r="AD27">
        <v>10</v>
      </c>
      <c r="AE27">
        <v>17</v>
      </c>
      <c r="AF27">
        <v>1</v>
      </c>
      <c r="AG27">
        <v>7</v>
      </c>
      <c r="AH27">
        <v>8</v>
      </c>
      <c r="AI27">
        <v>15</v>
      </c>
      <c r="AJ27">
        <v>1</v>
      </c>
      <c r="AK27">
        <v>7</v>
      </c>
      <c r="AL27">
        <v>6</v>
      </c>
      <c r="AM27">
        <v>13</v>
      </c>
      <c r="AN27">
        <v>1</v>
      </c>
      <c r="AO27">
        <v>8</v>
      </c>
      <c r="AP27">
        <v>9</v>
      </c>
      <c r="AQ27">
        <v>17</v>
      </c>
      <c r="AR27">
        <v>1</v>
      </c>
      <c r="AS27">
        <v>39</v>
      </c>
      <c r="AT27">
        <v>46</v>
      </c>
      <c r="AU27">
        <v>85</v>
      </c>
      <c r="AV27">
        <v>6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51</v>
      </c>
      <c r="CP27">
        <v>65</v>
      </c>
      <c r="CQ27">
        <v>116</v>
      </c>
      <c r="CR27">
        <v>8</v>
      </c>
    </row>
    <row r="28" spans="1:96" x14ac:dyDescent="0.2">
      <c r="A28">
        <v>62020000</v>
      </c>
      <c r="B28" t="s">
        <v>96</v>
      </c>
      <c r="C28">
        <v>62020027</v>
      </c>
      <c r="D28" t="s">
        <v>123</v>
      </c>
      <c r="E28">
        <v>0</v>
      </c>
      <c r="F28">
        <v>0</v>
      </c>
      <c r="G28">
        <v>0</v>
      </c>
      <c r="H28">
        <v>0</v>
      </c>
      <c r="I28">
        <v>13</v>
      </c>
      <c r="J28">
        <v>18</v>
      </c>
      <c r="K28">
        <v>31</v>
      </c>
      <c r="L28">
        <v>2</v>
      </c>
      <c r="M28">
        <v>17</v>
      </c>
      <c r="N28">
        <v>17</v>
      </c>
      <c r="O28">
        <v>34</v>
      </c>
      <c r="P28">
        <v>2</v>
      </c>
      <c r="Q28">
        <v>30</v>
      </c>
      <c r="R28">
        <v>35</v>
      </c>
      <c r="S28">
        <v>65</v>
      </c>
      <c r="T28">
        <v>4</v>
      </c>
      <c r="U28">
        <v>11</v>
      </c>
      <c r="V28">
        <v>9</v>
      </c>
      <c r="W28">
        <v>20</v>
      </c>
      <c r="X28">
        <v>1</v>
      </c>
      <c r="Y28">
        <v>14</v>
      </c>
      <c r="Z28">
        <v>13</v>
      </c>
      <c r="AA28">
        <v>27</v>
      </c>
      <c r="AB28">
        <v>1</v>
      </c>
      <c r="AC28">
        <v>14</v>
      </c>
      <c r="AD28">
        <v>9</v>
      </c>
      <c r="AE28">
        <v>23</v>
      </c>
      <c r="AF28">
        <v>1</v>
      </c>
      <c r="AG28">
        <v>8</v>
      </c>
      <c r="AH28">
        <v>8</v>
      </c>
      <c r="AI28">
        <v>16</v>
      </c>
      <c r="AJ28">
        <v>1</v>
      </c>
      <c r="AK28">
        <v>9</v>
      </c>
      <c r="AL28">
        <v>5</v>
      </c>
      <c r="AM28">
        <v>14</v>
      </c>
      <c r="AN28">
        <v>1</v>
      </c>
      <c r="AO28">
        <v>5</v>
      </c>
      <c r="AP28">
        <v>9</v>
      </c>
      <c r="AQ28">
        <v>14</v>
      </c>
      <c r="AR28">
        <v>1</v>
      </c>
      <c r="AS28">
        <v>61</v>
      </c>
      <c r="AT28">
        <v>53</v>
      </c>
      <c r="AU28">
        <v>114</v>
      </c>
      <c r="AV28">
        <v>6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91</v>
      </c>
      <c r="CP28">
        <v>88</v>
      </c>
      <c r="CQ28">
        <v>179</v>
      </c>
      <c r="CR28">
        <v>10</v>
      </c>
    </row>
    <row r="29" spans="1:96" x14ac:dyDescent="0.2">
      <c r="A29">
        <v>62020000</v>
      </c>
      <c r="B29" t="s">
        <v>96</v>
      </c>
      <c r="C29">
        <v>62020028</v>
      </c>
      <c r="D29" t="s">
        <v>124</v>
      </c>
      <c r="E29">
        <v>1</v>
      </c>
      <c r="F29">
        <v>3</v>
      </c>
      <c r="G29">
        <v>4</v>
      </c>
      <c r="H29">
        <v>1</v>
      </c>
      <c r="I29">
        <v>4</v>
      </c>
      <c r="J29">
        <v>1</v>
      </c>
      <c r="K29">
        <v>5</v>
      </c>
      <c r="L29">
        <v>1</v>
      </c>
      <c r="M29">
        <v>7</v>
      </c>
      <c r="N29">
        <v>4</v>
      </c>
      <c r="O29">
        <v>11</v>
      </c>
      <c r="P29">
        <v>1</v>
      </c>
      <c r="Q29">
        <v>12</v>
      </c>
      <c r="R29">
        <v>8</v>
      </c>
      <c r="S29">
        <v>20</v>
      </c>
      <c r="T29">
        <v>3</v>
      </c>
      <c r="U29">
        <v>2</v>
      </c>
      <c r="V29">
        <v>3</v>
      </c>
      <c r="W29">
        <v>5</v>
      </c>
      <c r="X29">
        <v>1</v>
      </c>
      <c r="Y29">
        <v>5</v>
      </c>
      <c r="Z29">
        <v>5</v>
      </c>
      <c r="AA29">
        <v>10</v>
      </c>
      <c r="AB29">
        <v>1</v>
      </c>
      <c r="AC29">
        <v>7</v>
      </c>
      <c r="AD29">
        <v>4</v>
      </c>
      <c r="AE29">
        <v>11</v>
      </c>
      <c r="AF29">
        <v>1</v>
      </c>
      <c r="AG29">
        <v>5</v>
      </c>
      <c r="AH29">
        <v>2</v>
      </c>
      <c r="AI29">
        <v>7</v>
      </c>
      <c r="AJ29">
        <v>1</v>
      </c>
      <c r="AK29">
        <v>6</v>
      </c>
      <c r="AL29">
        <v>6</v>
      </c>
      <c r="AM29">
        <v>12</v>
      </c>
      <c r="AN29">
        <v>1</v>
      </c>
      <c r="AO29">
        <v>6</v>
      </c>
      <c r="AP29">
        <v>4</v>
      </c>
      <c r="AQ29">
        <v>10</v>
      </c>
      <c r="AR29">
        <v>1</v>
      </c>
      <c r="AS29">
        <v>31</v>
      </c>
      <c r="AT29">
        <v>24</v>
      </c>
      <c r="AU29">
        <v>55</v>
      </c>
      <c r="AV29">
        <v>6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43</v>
      </c>
      <c r="CP29">
        <v>32</v>
      </c>
      <c r="CQ29">
        <v>75</v>
      </c>
      <c r="CR29">
        <v>9</v>
      </c>
    </row>
    <row r="30" spans="1:96" x14ac:dyDescent="0.2">
      <c r="A30">
        <v>62020000</v>
      </c>
      <c r="B30" t="s">
        <v>96</v>
      </c>
      <c r="C30">
        <v>62020029</v>
      </c>
      <c r="D30" t="s">
        <v>125</v>
      </c>
      <c r="E30">
        <v>0</v>
      </c>
      <c r="F30">
        <v>0</v>
      </c>
      <c r="G30">
        <v>0</v>
      </c>
      <c r="H30">
        <v>0</v>
      </c>
      <c r="I30">
        <v>5</v>
      </c>
      <c r="J30">
        <v>7</v>
      </c>
      <c r="K30">
        <v>12</v>
      </c>
      <c r="L30">
        <v>1</v>
      </c>
      <c r="M30">
        <v>14</v>
      </c>
      <c r="N30">
        <v>6</v>
      </c>
      <c r="O30">
        <v>20</v>
      </c>
      <c r="P30">
        <v>1</v>
      </c>
      <c r="Q30">
        <v>19</v>
      </c>
      <c r="R30">
        <v>13</v>
      </c>
      <c r="S30">
        <v>32</v>
      </c>
      <c r="T30">
        <v>2</v>
      </c>
      <c r="U30">
        <v>6</v>
      </c>
      <c r="V30">
        <v>6</v>
      </c>
      <c r="W30">
        <v>12</v>
      </c>
      <c r="X30">
        <v>1</v>
      </c>
      <c r="Y30">
        <v>3</v>
      </c>
      <c r="Z30">
        <v>0</v>
      </c>
      <c r="AA30">
        <v>3</v>
      </c>
      <c r="AB30">
        <v>1</v>
      </c>
      <c r="AC30">
        <v>5</v>
      </c>
      <c r="AD30">
        <v>9</v>
      </c>
      <c r="AE30">
        <v>14</v>
      </c>
      <c r="AF30">
        <v>1</v>
      </c>
      <c r="AG30">
        <v>6</v>
      </c>
      <c r="AH30">
        <v>10</v>
      </c>
      <c r="AI30">
        <v>16</v>
      </c>
      <c r="AJ30">
        <v>1</v>
      </c>
      <c r="AK30">
        <v>4</v>
      </c>
      <c r="AL30">
        <v>13</v>
      </c>
      <c r="AM30">
        <v>17</v>
      </c>
      <c r="AN30">
        <v>1</v>
      </c>
      <c r="AO30">
        <v>8</v>
      </c>
      <c r="AP30">
        <v>5</v>
      </c>
      <c r="AQ30">
        <v>13</v>
      </c>
      <c r="AR30">
        <v>1</v>
      </c>
      <c r="AS30">
        <v>32</v>
      </c>
      <c r="AT30">
        <v>43</v>
      </c>
      <c r="AU30">
        <v>75</v>
      </c>
      <c r="AV30">
        <v>6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51</v>
      </c>
      <c r="CP30">
        <v>56</v>
      </c>
      <c r="CQ30">
        <v>107</v>
      </c>
      <c r="CR30">
        <v>8</v>
      </c>
    </row>
    <row r="31" spans="1:96" x14ac:dyDescent="0.2">
      <c r="A31">
        <v>62020000</v>
      </c>
      <c r="B31" t="s">
        <v>96</v>
      </c>
      <c r="C31">
        <v>62020030</v>
      </c>
      <c r="D31" t="s">
        <v>126</v>
      </c>
      <c r="E31">
        <v>0</v>
      </c>
      <c r="F31">
        <v>0</v>
      </c>
      <c r="G31">
        <v>0</v>
      </c>
      <c r="H31">
        <v>0</v>
      </c>
      <c r="I31">
        <v>10</v>
      </c>
      <c r="J31">
        <v>4</v>
      </c>
      <c r="K31">
        <v>14</v>
      </c>
      <c r="L31">
        <v>1</v>
      </c>
      <c r="M31">
        <v>6</v>
      </c>
      <c r="N31">
        <v>7</v>
      </c>
      <c r="O31">
        <v>13</v>
      </c>
      <c r="P31">
        <v>1</v>
      </c>
      <c r="Q31">
        <v>16</v>
      </c>
      <c r="R31">
        <v>11</v>
      </c>
      <c r="S31">
        <v>27</v>
      </c>
      <c r="T31">
        <v>2</v>
      </c>
      <c r="U31">
        <v>6</v>
      </c>
      <c r="V31">
        <v>6</v>
      </c>
      <c r="W31">
        <v>12</v>
      </c>
      <c r="X31">
        <v>1</v>
      </c>
      <c r="Y31">
        <v>4</v>
      </c>
      <c r="Z31">
        <v>6</v>
      </c>
      <c r="AA31">
        <v>10</v>
      </c>
      <c r="AB31">
        <v>1</v>
      </c>
      <c r="AC31">
        <v>8</v>
      </c>
      <c r="AD31">
        <v>9</v>
      </c>
      <c r="AE31">
        <v>17</v>
      </c>
      <c r="AF31">
        <v>1</v>
      </c>
      <c r="AG31">
        <v>10</v>
      </c>
      <c r="AH31">
        <v>10</v>
      </c>
      <c r="AI31">
        <v>20</v>
      </c>
      <c r="AJ31">
        <v>1</v>
      </c>
      <c r="AK31">
        <v>6</v>
      </c>
      <c r="AL31">
        <v>5</v>
      </c>
      <c r="AM31">
        <v>11</v>
      </c>
      <c r="AN31">
        <v>1</v>
      </c>
      <c r="AO31">
        <v>13</v>
      </c>
      <c r="AP31">
        <v>11</v>
      </c>
      <c r="AQ31">
        <v>24</v>
      </c>
      <c r="AR31">
        <v>1</v>
      </c>
      <c r="AS31">
        <v>47</v>
      </c>
      <c r="AT31">
        <v>47</v>
      </c>
      <c r="AU31">
        <v>94</v>
      </c>
      <c r="AV31">
        <v>6</v>
      </c>
      <c r="AW31">
        <v>8</v>
      </c>
      <c r="AX31">
        <v>6</v>
      </c>
      <c r="AY31">
        <v>14</v>
      </c>
      <c r="AZ31">
        <v>1</v>
      </c>
      <c r="BA31">
        <v>7</v>
      </c>
      <c r="BB31">
        <v>11</v>
      </c>
      <c r="BC31">
        <v>18</v>
      </c>
      <c r="BD31">
        <v>1</v>
      </c>
      <c r="BE31">
        <v>9</v>
      </c>
      <c r="BF31">
        <v>10</v>
      </c>
      <c r="BG31">
        <v>19</v>
      </c>
      <c r="BH31">
        <v>1</v>
      </c>
      <c r="BI31">
        <v>24</v>
      </c>
      <c r="BJ31">
        <v>27</v>
      </c>
      <c r="BK31">
        <v>51</v>
      </c>
      <c r="BL31">
        <v>3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87</v>
      </c>
      <c r="CP31">
        <v>85</v>
      </c>
      <c r="CQ31">
        <v>172</v>
      </c>
      <c r="CR31">
        <v>11</v>
      </c>
    </row>
    <row r="32" spans="1:96" x14ac:dyDescent="0.2">
      <c r="A32">
        <v>62020000</v>
      </c>
      <c r="B32" t="s">
        <v>96</v>
      </c>
      <c r="C32">
        <v>62020031</v>
      </c>
      <c r="D32" t="s">
        <v>127</v>
      </c>
      <c r="E32">
        <v>0</v>
      </c>
      <c r="F32">
        <v>0</v>
      </c>
      <c r="G32">
        <v>0</v>
      </c>
      <c r="H32">
        <v>0</v>
      </c>
      <c r="I32">
        <v>1</v>
      </c>
      <c r="J32">
        <v>1</v>
      </c>
      <c r="K32">
        <v>2</v>
      </c>
      <c r="L32">
        <v>1</v>
      </c>
      <c r="M32">
        <v>4</v>
      </c>
      <c r="N32">
        <v>3</v>
      </c>
      <c r="O32">
        <v>7</v>
      </c>
      <c r="P32">
        <v>1</v>
      </c>
      <c r="Q32">
        <v>5</v>
      </c>
      <c r="R32">
        <v>4</v>
      </c>
      <c r="S32">
        <v>9</v>
      </c>
      <c r="T32">
        <v>2</v>
      </c>
      <c r="U32">
        <v>4</v>
      </c>
      <c r="V32">
        <v>3</v>
      </c>
      <c r="W32">
        <v>7</v>
      </c>
      <c r="X32">
        <v>1</v>
      </c>
      <c r="Y32">
        <v>2</v>
      </c>
      <c r="Z32">
        <v>4</v>
      </c>
      <c r="AA32">
        <v>6</v>
      </c>
      <c r="AB32">
        <v>1</v>
      </c>
      <c r="AC32">
        <v>1</v>
      </c>
      <c r="AD32">
        <v>5</v>
      </c>
      <c r="AE32">
        <v>6</v>
      </c>
      <c r="AF32">
        <v>1</v>
      </c>
      <c r="AG32">
        <v>7</v>
      </c>
      <c r="AH32">
        <v>0</v>
      </c>
      <c r="AI32">
        <v>7</v>
      </c>
      <c r="AJ32">
        <v>1</v>
      </c>
      <c r="AK32">
        <v>9</v>
      </c>
      <c r="AL32">
        <v>2</v>
      </c>
      <c r="AM32">
        <v>11</v>
      </c>
      <c r="AN32">
        <v>1</v>
      </c>
      <c r="AO32">
        <v>6</v>
      </c>
      <c r="AP32">
        <v>7</v>
      </c>
      <c r="AQ32">
        <v>13</v>
      </c>
      <c r="AR32">
        <v>1</v>
      </c>
      <c r="AS32">
        <v>29</v>
      </c>
      <c r="AT32">
        <v>21</v>
      </c>
      <c r="AU32">
        <v>50</v>
      </c>
      <c r="AV32">
        <v>6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34</v>
      </c>
      <c r="CP32">
        <v>25</v>
      </c>
      <c r="CQ32">
        <v>59</v>
      </c>
      <c r="CR32">
        <v>8</v>
      </c>
    </row>
    <row r="33" spans="1:96" x14ac:dyDescent="0.2">
      <c r="A33">
        <v>62020000</v>
      </c>
      <c r="B33" t="s">
        <v>96</v>
      </c>
      <c r="C33">
        <v>62020032</v>
      </c>
      <c r="D33" t="s">
        <v>128</v>
      </c>
      <c r="E33">
        <v>0</v>
      </c>
      <c r="F33">
        <v>0</v>
      </c>
      <c r="G33">
        <v>0</v>
      </c>
      <c r="H33">
        <v>0</v>
      </c>
      <c r="I33">
        <v>8</v>
      </c>
      <c r="J33">
        <v>6</v>
      </c>
      <c r="K33">
        <v>14</v>
      </c>
      <c r="L33">
        <v>1</v>
      </c>
      <c r="M33">
        <v>10</v>
      </c>
      <c r="N33">
        <v>4</v>
      </c>
      <c r="O33">
        <v>14</v>
      </c>
      <c r="P33">
        <v>1</v>
      </c>
      <c r="Q33">
        <v>18</v>
      </c>
      <c r="R33">
        <v>10</v>
      </c>
      <c r="S33">
        <v>28</v>
      </c>
      <c r="T33">
        <v>2</v>
      </c>
      <c r="U33">
        <v>8</v>
      </c>
      <c r="V33">
        <v>5</v>
      </c>
      <c r="W33">
        <v>13</v>
      </c>
      <c r="X33">
        <v>1</v>
      </c>
      <c r="Y33">
        <v>11</v>
      </c>
      <c r="Z33">
        <v>8</v>
      </c>
      <c r="AA33">
        <v>19</v>
      </c>
      <c r="AB33">
        <v>1</v>
      </c>
      <c r="AC33">
        <v>11</v>
      </c>
      <c r="AD33">
        <v>5</v>
      </c>
      <c r="AE33">
        <v>16</v>
      </c>
      <c r="AF33">
        <v>1</v>
      </c>
      <c r="AG33">
        <v>6</v>
      </c>
      <c r="AH33">
        <v>8</v>
      </c>
      <c r="AI33">
        <v>14</v>
      </c>
      <c r="AJ33">
        <v>1</v>
      </c>
      <c r="AK33">
        <v>8</v>
      </c>
      <c r="AL33">
        <v>7</v>
      </c>
      <c r="AM33">
        <v>15</v>
      </c>
      <c r="AN33">
        <v>1</v>
      </c>
      <c r="AO33">
        <v>8</v>
      </c>
      <c r="AP33">
        <v>7</v>
      </c>
      <c r="AQ33">
        <v>15</v>
      </c>
      <c r="AR33">
        <v>1</v>
      </c>
      <c r="AS33">
        <v>52</v>
      </c>
      <c r="AT33">
        <v>40</v>
      </c>
      <c r="AU33">
        <v>92</v>
      </c>
      <c r="AV33">
        <v>6</v>
      </c>
      <c r="AW33">
        <v>8</v>
      </c>
      <c r="AX33">
        <v>7</v>
      </c>
      <c r="AY33">
        <v>15</v>
      </c>
      <c r="AZ33">
        <v>1</v>
      </c>
      <c r="BA33">
        <v>6</v>
      </c>
      <c r="BB33">
        <v>12</v>
      </c>
      <c r="BC33">
        <v>18</v>
      </c>
      <c r="BD33">
        <v>1</v>
      </c>
      <c r="BE33">
        <v>3</v>
      </c>
      <c r="BF33">
        <v>7</v>
      </c>
      <c r="BG33">
        <v>10</v>
      </c>
      <c r="BH33">
        <v>1</v>
      </c>
      <c r="BI33">
        <v>17</v>
      </c>
      <c r="BJ33">
        <v>26</v>
      </c>
      <c r="BK33">
        <v>43</v>
      </c>
      <c r="BL33">
        <v>3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87</v>
      </c>
      <c r="CP33">
        <v>76</v>
      </c>
      <c r="CQ33">
        <v>163</v>
      </c>
      <c r="CR33">
        <v>11</v>
      </c>
    </row>
    <row r="34" spans="1:96" x14ac:dyDescent="0.2">
      <c r="A34">
        <v>62020000</v>
      </c>
      <c r="B34" t="s">
        <v>96</v>
      </c>
      <c r="C34">
        <v>62020033</v>
      </c>
      <c r="D34" t="s">
        <v>129</v>
      </c>
      <c r="E34">
        <v>0</v>
      </c>
      <c r="F34">
        <v>0</v>
      </c>
      <c r="G34">
        <v>0</v>
      </c>
      <c r="H34">
        <v>0</v>
      </c>
      <c r="I34">
        <v>6</v>
      </c>
      <c r="J34">
        <v>4</v>
      </c>
      <c r="K34">
        <v>10</v>
      </c>
      <c r="L34">
        <v>1</v>
      </c>
      <c r="M34">
        <v>9</v>
      </c>
      <c r="N34">
        <v>4</v>
      </c>
      <c r="O34">
        <v>13</v>
      </c>
      <c r="P34">
        <v>1</v>
      </c>
      <c r="Q34">
        <v>15</v>
      </c>
      <c r="R34">
        <v>8</v>
      </c>
      <c r="S34">
        <v>23</v>
      </c>
      <c r="T34">
        <v>2</v>
      </c>
      <c r="U34">
        <v>9</v>
      </c>
      <c r="V34">
        <v>4</v>
      </c>
      <c r="W34">
        <v>13</v>
      </c>
      <c r="X34">
        <v>1</v>
      </c>
      <c r="Y34">
        <v>10</v>
      </c>
      <c r="Z34">
        <v>5</v>
      </c>
      <c r="AA34">
        <v>15</v>
      </c>
      <c r="AB34">
        <v>1</v>
      </c>
      <c r="AC34">
        <v>9</v>
      </c>
      <c r="AD34">
        <v>6</v>
      </c>
      <c r="AE34">
        <v>15</v>
      </c>
      <c r="AF34">
        <v>1</v>
      </c>
      <c r="AG34">
        <v>1</v>
      </c>
      <c r="AH34">
        <v>8</v>
      </c>
      <c r="AI34">
        <v>9</v>
      </c>
      <c r="AJ34">
        <v>1</v>
      </c>
      <c r="AK34">
        <v>11</v>
      </c>
      <c r="AL34">
        <v>5</v>
      </c>
      <c r="AM34">
        <v>16</v>
      </c>
      <c r="AN34">
        <v>1</v>
      </c>
      <c r="AO34">
        <v>4</v>
      </c>
      <c r="AP34">
        <v>6</v>
      </c>
      <c r="AQ34">
        <v>10</v>
      </c>
      <c r="AR34">
        <v>1</v>
      </c>
      <c r="AS34">
        <v>44</v>
      </c>
      <c r="AT34">
        <v>34</v>
      </c>
      <c r="AU34">
        <v>78</v>
      </c>
      <c r="AV34">
        <v>6</v>
      </c>
      <c r="AW34">
        <v>8</v>
      </c>
      <c r="AX34">
        <v>8</v>
      </c>
      <c r="AY34">
        <v>16</v>
      </c>
      <c r="AZ34">
        <v>1</v>
      </c>
      <c r="BA34">
        <v>11</v>
      </c>
      <c r="BB34">
        <v>7</v>
      </c>
      <c r="BC34">
        <v>18</v>
      </c>
      <c r="BD34">
        <v>1</v>
      </c>
      <c r="BE34">
        <v>7</v>
      </c>
      <c r="BF34">
        <v>6</v>
      </c>
      <c r="BG34">
        <v>13</v>
      </c>
      <c r="BH34">
        <v>1</v>
      </c>
      <c r="BI34">
        <v>26</v>
      </c>
      <c r="BJ34">
        <v>21</v>
      </c>
      <c r="BK34">
        <v>47</v>
      </c>
      <c r="BL34">
        <v>3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85</v>
      </c>
      <c r="CP34">
        <v>63</v>
      </c>
      <c r="CQ34">
        <v>148</v>
      </c>
      <c r="CR34">
        <v>11</v>
      </c>
    </row>
    <row r="35" spans="1:96" x14ac:dyDescent="0.2">
      <c r="A35">
        <v>62020000</v>
      </c>
      <c r="B35" t="s">
        <v>96</v>
      </c>
      <c r="C35">
        <v>62020034</v>
      </c>
      <c r="D35" t="s">
        <v>130</v>
      </c>
      <c r="E35">
        <v>2</v>
      </c>
      <c r="F35">
        <v>0</v>
      </c>
      <c r="G35">
        <v>2</v>
      </c>
      <c r="H35">
        <v>1</v>
      </c>
      <c r="I35">
        <v>1</v>
      </c>
      <c r="J35">
        <v>1</v>
      </c>
      <c r="K35">
        <v>2</v>
      </c>
      <c r="L35">
        <v>1</v>
      </c>
      <c r="M35">
        <v>3</v>
      </c>
      <c r="N35">
        <v>0</v>
      </c>
      <c r="O35">
        <v>3</v>
      </c>
      <c r="P35">
        <v>1</v>
      </c>
      <c r="Q35">
        <v>6</v>
      </c>
      <c r="R35">
        <v>1</v>
      </c>
      <c r="S35">
        <v>7</v>
      </c>
      <c r="T35">
        <v>3</v>
      </c>
      <c r="U35">
        <v>1</v>
      </c>
      <c r="V35">
        <v>0</v>
      </c>
      <c r="W35">
        <v>1</v>
      </c>
      <c r="X35">
        <v>1</v>
      </c>
      <c r="Y35">
        <v>4</v>
      </c>
      <c r="Z35">
        <v>5</v>
      </c>
      <c r="AA35">
        <v>9</v>
      </c>
      <c r="AB35">
        <v>1</v>
      </c>
      <c r="AC35">
        <v>0</v>
      </c>
      <c r="AD35">
        <v>1</v>
      </c>
      <c r="AE35">
        <v>1</v>
      </c>
      <c r="AF35">
        <v>1</v>
      </c>
      <c r="AG35">
        <v>2</v>
      </c>
      <c r="AH35">
        <v>2</v>
      </c>
      <c r="AI35">
        <v>4</v>
      </c>
      <c r="AJ35">
        <v>1</v>
      </c>
      <c r="AK35">
        <v>4</v>
      </c>
      <c r="AL35">
        <v>0</v>
      </c>
      <c r="AM35">
        <v>4</v>
      </c>
      <c r="AN35">
        <v>1</v>
      </c>
      <c r="AO35">
        <v>0</v>
      </c>
      <c r="AP35">
        <v>0</v>
      </c>
      <c r="AQ35">
        <v>0</v>
      </c>
      <c r="AR35">
        <v>0</v>
      </c>
      <c r="AS35">
        <v>11</v>
      </c>
      <c r="AT35">
        <v>8</v>
      </c>
      <c r="AU35">
        <v>19</v>
      </c>
      <c r="AV35">
        <v>5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17</v>
      </c>
      <c r="CP35">
        <v>9</v>
      </c>
      <c r="CQ35">
        <v>26</v>
      </c>
      <c r="CR35">
        <v>8</v>
      </c>
    </row>
    <row r="36" spans="1:96" x14ac:dyDescent="0.2">
      <c r="A36">
        <v>62020000</v>
      </c>
      <c r="B36" t="s">
        <v>96</v>
      </c>
      <c r="C36">
        <v>62020036</v>
      </c>
      <c r="D36" t="s">
        <v>131</v>
      </c>
      <c r="E36">
        <v>0</v>
      </c>
      <c r="F36">
        <v>0</v>
      </c>
      <c r="G36">
        <v>0</v>
      </c>
      <c r="H36">
        <v>0</v>
      </c>
      <c r="I36">
        <v>1</v>
      </c>
      <c r="J36">
        <v>1</v>
      </c>
      <c r="K36">
        <v>2</v>
      </c>
      <c r="L36">
        <v>1</v>
      </c>
      <c r="M36">
        <v>1</v>
      </c>
      <c r="N36">
        <v>3</v>
      </c>
      <c r="O36">
        <v>4</v>
      </c>
      <c r="P36">
        <v>1</v>
      </c>
      <c r="Q36">
        <v>2</v>
      </c>
      <c r="R36">
        <v>4</v>
      </c>
      <c r="S36">
        <v>6</v>
      </c>
      <c r="T36">
        <v>2</v>
      </c>
      <c r="U36">
        <v>3</v>
      </c>
      <c r="V36">
        <v>2</v>
      </c>
      <c r="W36">
        <v>5</v>
      </c>
      <c r="X36">
        <v>1</v>
      </c>
      <c r="Y36">
        <v>4</v>
      </c>
      <c r="Z36">
        <v>6</v>
      </c>
      <c r="AA36">
        <v>10</v>
      </c>
      <c r="AB36">
        <v>1</v>
      </c>
      <c r="AC36">
        <v>1</v>
      </c>
      <c r="AD36">
        <v>2</v>
      </c>
      <c r="AE36">
        <v>3</v>
      </c>
      <c r="AF36">
        <v>1</v>
      </c>
      <c r="AG36">
        <v>2</v>
      </c>
      <c r="AH36">
        <v>1</v>
      </c>
      <c r="AI36">
        <v>3</v>
      </c>
      <c r="AJ36">
        <v>1</v>
      </c>
      <c r="AK36">
        <v>4</v>
      </c>
      <c r="AL36">
        <v>2</v>
      </c>
      <c r="AM36">
        <v>6</v>
      </c>
      <c r="AN36">
        <v>1</v>
      </c>
      <c r="AO36">
        <v>2</v>
      </c>
      <c r="AP36">
        <v>8</v>
      </c>
      <c r="AQ36">
        <v>10</v>
      </c>
      <c r="AR36">
        <v>1</v>
      </c>
      <c r="AS36">
        <v>16</v>
      </c>
      <c r="AT36">
        <v>21</v>
      </c>
      <c r="AU36">
        <v>37</v>
      </c>
      <c r="AV36">
        <v>6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18</v>
      </c>
      <c r="CP36">
        <v>25</v>
      </c>
      <c r="CQ36">
        <v>43</v>
      </c>
      <c r="CR36">
        <v>8</v>
      </c>
    </row>
    <row r="37" spans="1:96" x14ac:dyDescent="0.2">
      <c r="A37">
        <v>62020000</v>
      </c>
      <c r="B37" t="s">
        <v>96</v>
      </c>
      <c r="C37">
        <v>62020037</v>
      </c>
      <c r="D37" t="s">
        <v>132</v>
      </c>
      <c r="E37">
        <v>2</v>
      </c>
      <c r="F37">
        <v>9</v>
      </c>
      <c r="G37">
        <v>11</v>
      </c>
      <c r="H37">
        <v>1</v>
      </c>
      <c r="I37">
        <v>2</v>
      </c>
      <c r="J37">
        <v>4</v>
      </c>
      <c r="K37">
        <v>6</v>
      </c>
      <c r="L37">
        <v>1</v>
      </c>
      <c r="M37">
        <v>2</v>
      </c>
      <c r="N37">
        <v>2</v>
      </c>
      <c r="O37">
        <v>4</v>
      </c>
      <c r="P37">
        <v>1</v>
      </c>
      <c r="Q37">
        <v>6</v>
      </c>
      <c r="R37">
        <v>15</v>
      </c>
      <c r="S37">
        <v>21</v>
      </c>
      <c r="T37">
        <v>3</v>
      </c>
      <c r="U37">
        <v>7</v>
      </c>
      <c r="V37">
        <v>5</v>
      </c>
      <c r="W37">
        <v>12</v>
      </c>
      <c r="X37">
        <v>1</v>
      </c>
      <c r="Y37">
        <v>9</v>
      </c>
      <c r="Z37">
        <v>3</v>
      </c>
      <c r="AA37">
        <v>12</v>
      </c>
      <c r="AB37">
        <v>1</v>
      </c>
      <c r="AC37">
        <v>8</v>
      </c>
      <c r="AD37">
        <v>6</v>
      </c>
      <c r="AE37">
        <v>14</v>
      </c>
      <c r="AF37">
        <v>1</v>
      </c>
      <c r="AG37">
        <v>9</v>
      </c>
      <c r="AH37">
        <v>4</v>
      </c>
      <c r="AI37">
        <v>13</v>
      </c>
      <c r="AJ37">
        <v>1</v>
      </c>
      <c r="AK37">
        <v>9</v>
      </c>
      <c r="AL37">
        <v>9</v>
      </c>
      <c r="AM37">
        <v>18</v>
      </c>
      <c r="AN37">
        <v>1</v>
      </c>
      <c r="AO37">
        <v>4</v>
      </c>
      <c r="AP37">
        <v>8</v>
      </c>
      <c r="AQ37">
        <v>12</v>
      </c>
      <c r="AR37">
        <v>1</v>
      </c>
      <c r="AS37">
        <v>46</v>
      </c>
      <c r="AT37">
        <v>35</v>
      </c>
      <c r="AU37">
        <v>81</v>
      </c>
      <c r="AV37">
        <v>6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52</v>
      </c>
      <c r="CP37">
        <v>50</v>
      </c>
      <c r="CQ37">
        <v>102</v>
      </c>
      <c r="CR37">
        <v>9</v>
      </c>
    </row>
    <row r="38" spans="1:96" x14ac:dyDescent="0.2">
      <c r="A38">
        <v>62020000</v>
      </c>
      <c r="B38" t="s">
        <v>96</v>
      </c>
      <c r="C38">
        <v>62020038</v>
      </c>
      <c r="D38" t="s">
        <v>133</v>
      </c>
      <c r="E38">
        <v>0</v>
      </c>
      <c r="F38">
        <v>0</v>
      </c>
      <c r="G38">
        <v>0</v>
      </c>
      <c r="H38">
        <v>0</v>
      </c>
      <c r="I38">
        <v>2</v>
      </c>
      <c r="J38">
        <v>0</v>
      </c>
      <c r="K38">
        <v>2</v>
      </c>
      <c r="L38">
        <v>1</v>
      </c>
      <c r="M38">
        <v>5</v>
      </c>
      <c r="N38">
        <v>1</v>
      </c>
      <c r="O38">
        <v>6</v>
      </c>
      <c r="P38">
        <v>1</v>
      </c>
      <c r="Q38">
        <v>7</v>
      </c>
      <c r="R38">
        <v>1</v>
      </c>
      <c r="S38">
        <v>8</v>
      </c>
      <c r="T38">
        <v>2</v>
      </c>
      <c r="U38">
        <v>1</v>
      </c>
      <c r="V38">
        <v>3</v>
      </c>
      <c r="W38">
        <v>4</v>
      </c>
      <c r="X38">
        <v>1</v>
      </c>
      <c r="Y38">
        <v>1</v>
      </c>
      <c r="Z38">
        <v>1</v>
      </c>
      <c r="AA38">
        <v>2</v>
      </c>
      <c r="AB38">
        <v>1</v>
      </c>
      <c r="AC38">
        <v>3</v>
      </c>
      <c r="AD38">
        <v>4</v>
      </c>
      <c r="AE38">
        <v>7</v>
      </c>
      <c r="AF38">
        <v>1</v>
      </c>
      <c r="AG38">
        <v>5</v>
      </c>
      <c r="AH38">
        <v>3</v>
      </c>
      <c r="AI38">
        <v>8</v>
      </c>
      <c r="AJ38">
        <v>1</v>
      </c>
      <c r="AK38">
        <v>5</v>
      </c>
      <c r="AL38">
        <v>0</v>
      </c>
      <c r="AM38">
        <v>5</v>
      </c>
      <c r="AN38">
        <v>1</v>
      </c>
      <c r="AO38">
        <v>5</v>
      </c>
      <c r="AP38">
        <v>5</v>
      </c>
      <c r="AQ38">
        <v>10</v>
      </c>
      <c r="AR38">
        <v>1</v>
      </c>
      <c r="AS38">
        <v>20</v>
      </c>
      <c r="AT38">
        <v>16</v>
      </c>
      <c r="AU38">
        <v>36</v>
      </c>
      <c r="AV38">
        <v>6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27</v>
      </c>
      <c r="CP38">
        <v>17</v>
      </c>
      <c r="CQ38">
        <v>44</v>
      </c>
      <c r="CR38">
        <v>8</v>
      </c>
    </row>
    <row r="39" spans="1:96" x14ac:dyDescent="0.2">
      <c r="A39">
        <v>62020000</v>
      </c>
      <c r="B39" t="s">
        <v>96</v>
      </c>
      <c r="C39">
        <v>62020039</v>
      </c>
      <c r="D39" t="s">
        <v>134</v>
      </c>
      <c r="E39">
        <v>1</v>
      </c>
      <c r="F39">
        <v>4</v>
      </c>
      <c r="G39">
        <v>5</v>
      </c>
      <c r="H39">
        <v>1</v>
      </c>
      <c r="I39">
        <v>2</v>
      </c>
      <c r="J39">
        <v>5</v>
      </c>
      <c r="K39">
        <v>7</v>
      </c>
      <c r="L39">
        <v>1</v>
      </c>
      <c r="M39">
        <v>5</v>
      </c>
      <c r="N39">
        <v>8</v>
      </c>
      <c r="O39">
        <v>13</v>
      </c>
      <c r="P39">
        <v>1</v>
      </c>
      <c r="Q39">
        <v>8</v>
      </c>
      <c r="R39">
        <v>17</v>
      </c>
      <c r="S39">
        <v>25</v>
      </c>
      <c r="T39">
        <v>3</v>
      </c>
      <c r="U39">
        <v>10</v>
      </c>
      <c r="V39">
        <v>9</v>
      </c>
      <c r="W39">
        <v>19</v>
      </c>
      <c r="X39">
        <v>1</v>
      </c>
      <c r="Y39">
        <v>9</v>
      </c>
      <c r="Z39">
        <v>6</v>
      </c>
      <c r="AA39">
        <v>15</v>
      </c>
      <c r="AB39">
        <v>1</v>
      </c>
      <c r="AC39">
        <v>11</v>
      </c>
      <c r="AD39">
        <v>6</v>
      </c>
      <c r="AE39">
        <v>17</v>
      </c>
      <c r="AF39">
        <v>1</v>
      </c>
      <c r="AG39">
        <v>15</v>
      </c>
      <c r="AH39">
        <v>7</v>
      </c>
      <c r="AI39">
        <v>22</v>
      </c>
      <c r="AJ39">
        <v>1</v>
      </c>
      <c r="AK39">
        <v>4</v>
      </c>
      <c r="AL39">
        <v>7</v>
      </c>
      <c r="AM39">
        <v>11</v>
      </c>
      <c r="AN39">
        <v>1</v>
      </c>
      <c r="AO39">
        <v>10</v>
      </c>
      <c r="AP39">
        <v>8</v>
      </c>
      <c r="AQ39">
        <v>18</v>
      </c>
      <c r="AR39">
        <v>1</v>
      </c>
      <c r="AS39">
        <v>59</v>
      </c>
      <c r="AT39">
        <v>43</v>
      </c>
      <c r="AU39">
        <v>102</v>
      </c>
      <c r="AV39">
        <v>6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67</v>
      </c>
      <c r="CP39">
        <v>60</v>
      </c>
      <c r="CQ39">
        <v>127</v>
      </c>
      <c r="CR39">
        <v>9</v>
      </c>
    </row>
    <row r="40" spans="1:96" x14ac:dyDescent="0.2">
      <c r="A40">
        <v>62020000</v>
      </c>
      <c r="B40" t="s">
        <v>96</v>
      </c>
      <c r="C40">
        <v>62020040</v>
      </c>
      <c r="D40" t="s">
        <v>135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5</v>
      </c>
      <c r="N40">
        <v>5</v>
      </c>
      <c r="O40">
        <v>10</v>
      </c>
      <c r="P40">
        <v>1</v>
      </c>
      <c r="Q40">
        <v>5</v>
      </c>
      <c r="R40">
        <v>5</v>
      </c>
      <c r="S40">
        <v>10</v>
      </c>
      <c r="T40">
        <v>1</v>
      </c>
      <c r="U40">
        <v>7</v>
      </c>
      <c r="V40">
        <v>3</v>
      </c>
      <c r="W40">
        <v>10</v>
      </c>
      <c r="X40">
        <v>1</v>
      </c>
      <c r="Y40">
        <v>4</v>
      </c>
      <c r="Z40">
        <v>3</v>
      </c>
      <c r="AA40">
        <v>7</v>
      </c>
      <c r="AB40">
        <v>1</v>
      </c>
      <c r="AC40">
        <v>5</v>
      </c>
      <c r="AD40">
        <v>5</v>
      </c>
      <c r="AE40">
        <v>10</v>
      </c>
      <c r="AF40">
        <v>1</v>
      </c>
      <c r="AG40">
        <v>7</v>
      </c>
      <c r="AH40">
        <v>9</v>
      </c>
      <c r="AI40">
        <v>16</v>
      </c>
      <c r="AJ40">
        <v>1</v>
      </c>
      <c r="AK40">
        <v>5</v>
      </c>
      <c r="AL40">
        <v>3</v>
      </c>
      <c r="AM40">
        <v>8</v>
      </c>
      <c r="AN40">
        <v>1</v>
      </c>
      <c r="AO40">
        <v>3</v>
      </c>
      <c r="AP40">
        <v>7</v>
      </c>
      <c r="AQ40">
        <v>10</v>
      </c>
      <c r="AR40">
        <v>1</v>
      </c>
      <c r="AS40">
        <v>31</v>
      </c>
      <c r="AT40">
        <v>30</v>
      </c>
      <c r="AU40">
        <v>61</v>
      </c>
      <c r="AV40">
        <v>6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36</v>
      </c>
      <c r="CP40">
        <v>35</v>
      </c>
      <c r="CQ40">
        <v>71</v>
      </c>
      <c r="CR40">
        <v>7</v>
      </c>
    </row>
    <row r="41" spans="1:96" x14ac:dyDescent="0.2">
      <c r="A41">
        <v>62020000</v>
      </c>
      <c r="B41" t="s">
        <v>96</v>
      </c>
      <c r="C41">
        <v>62020042</v>
      </c>
      <c r="D41" t="s">
        <v>136</v>
      </c>
      <c r="E41">
        <v>0</v>
      </c>
      <c r="F41">
        <v>0</v>
      </c>
      <c r="G41">
        <v>0</v>
      </c>
      <c r="H41">
        <v>0</v>
      </c>
      <c r="I41">
        <v>4</v>
      </c>
      <c r="J41">
        <v>1</v>
      </c>
      <c r="K41">
        <v>5</v>
      </c>
      <c r="L41">
        <v>1</v>
      </c>
      <c r="M41">
        <v>2</v>
      </c>
      <c r="N41">
        <v>4</v>
      </c>
      <c r="O41">
        <v>6</v>
      </c>
      <c r="P41">
        <v>1</v>
      </c>
      <c r="Q41">
        <v>6</v>
      </c>
      <c r="R41">
        <v>5</v>
      </c>
      <c r="S41">
        <v>11</v>
      </c>
      <c r="T41">
        <v>2</v>
      </c>
      <c r="U41">
        <v>3</v>
      </c>
      <c r="V41">
        <v>2</v>
      </c>
      <c r="W41">
        <v>5</v>
      </c>
      <c r="X41">
        <v>1</v>
      </c>
      <c r="Y41">
        <v>2</v>
      </c>
      <c r="Z41">
        <v>5</v>
      </c>
      <c r="AA41">
        <v>7</v>
      </c>
      <c r="AB41">
        <v>1</v>
      </c>
      <c r="AC41">
        <v>7</v>
      </c>
      <c r="AD41">
        <v>2</v>
      </c>
      <c r="AE41">
        <v>9</v>
      </c>
      <c r="AF41">
        <v>1</v>
      </c>
      <c r="AG41">
        <v>7</v>
      </c>
      <c r="AH41">
        <v>2</v>
      </c>
      <c r="AI41">
        <v>9</v>
      </c>
      <c r="AJ41">
        <v>1</v>
      </c>
      <c r="AK41">
        <v>6</v>
      </c>
      <c r="AL41">
        <v>5</v>
      </c>
      <c r="AM41">
        <v>11</v>
      </c>
      <c r="AN41">
        <v>1</v>
      </c>
      <c r="AO41">
        <v>5</v>
      </c>
      <c r="AP41">
        <v>11</v>
      </c>
      <c r="AQ41">
        <v>16</v>
      </c>
      <c r="AR41">
        <v>1</v>
      </c>
      <c r="AS41">
        <v>30</v>
      </c>
      <c r="AT41">
        <v>27</v>
      </c>
      <c r="AU41">
        <v>57</v>
      </c>
      <c r="AV41">
        <v>6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36</v>
      </c>
      <c r="CP41">
        <v>32</v>
      </c>
      <c r="CQ41">
        <v>68</v>
      </c>
      <c r="CR41">
        <v>8</v>
      </c>
    </row>
    <row r="42" spans="1:96" x14ac:dyDescent="0.2">
      <c r="A42">
        <v>62020000</v>
      </c>
      <c r="B42" t="s">
        <v>96</v>
      </c>
      <c r="C42">
        <v>62020043</v>
      </c>
      <c r="D42" t="s">
        <v>137</v>
      </c>
      <c r="E42">
        <v>2</v>
      </c>
      <c r="F42">
        <v>1</v>
      </c>
      <c r="G42">
        <v>3</v>
      </c>
      <c r="H42">
        <v>1</v>
      </c>
      <c r="I42">
        <v>2</v>
      </c>
      <c r="J42">
        <v>0</v>
      </c>
      <c r="K42">
        <v>2</v>
      </c>
      <c r="L42">
        <v>1</v>
      </c>
      <c r="M42">
        <v>2</v>
      </c>
      <c r="N42">
        <v>6</v>
      </c>
      <c r="O42">
        <v>8</v>
      </c>
      <c r="P42">
        <v>1</v>
      </c>
      <c r="Q42">
        <v>6</v>
      </c>
      <c r="R42">
        <v>7</v>
      </c>
      <c r="S42">
        <v>13</v>
      </c>
      <c r="T42">
        <v>3</v>
      </c>
      <c r="U42">
        <v>2</v>
      </c>
      <c r="V42">
        <v>4</v>
      </c>
      <c r="W42">
        <v>6</v>
      </c>
      <c r="X42">
        <v>1</v>
      </c>
      <c r="Y42">
        <v>3</v>
      </c>
      <c r="Z42">
        <v>4</v>
      </c>
      <c r="AA42">
        <v>7</v>
      </c>
      <c r="AB42">
        <v>1</v>
      </c>
      <c r="AC42">
        <v>4</v>
      </c>
      <c r="AD42">
        <v>5</v>
      </c>
      <c r="AE42">
        <v>9</v>
      </c>
      <c r="AF42">
        <v>1</v>
      </c>
      <c r="AG42">
        <v>2</v>
      </c>
      <c r="AH42">
        <v>8</v>
      </c>
      <c r="AI42">
        <v>10</v>
      </c>
      <c r="AJ42">
        <v>1</v>
      </c>
      <c r="AK42">
        <v>4</v>
      </c>
      <c r="AL42">
        <v>4</v>
      </c>
      <c r="AM42">
        <v>8</v>
      </c>
      <c r="AN42">
        <v>1</v>
      </c>
      <c r="AO42">
        <v>2</v>
      </c>
      <c r="AP42">
        <v>4</v>
      </c>
      <c r="AQ42">
        <v>6</v>
      </c>
      <c r="AR42">
        <v>1</v>
      </c>
      <c r="AS42">
        <v>17</v>
      </c>
      <c r="AT42">
        <v>29</v>
      </c>
      <c r="AU42">
        <v>46</v>
      </c>
      <c r="AV42">
        <v>6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23</v>
      </c>
      <c r="CP42">
        <v>36</v>
      </c>
      <c r="CQ42">
        <v>59</v>
      </c>
      <c r="CR42">
        <v>9</v>
      </c>
    </row>
    <row r="43" spans="1:96" x14ac:dyDescent="0.2">
      <c r="A43">
        <v>62020000</v>
      </c>
      <c r="B43" t="s">
        <v>96</v>
      </c>
      <c r="C43">
        <v>62020044</v>
      </c>
      <c r="D43" t="s">
        <v>138</v>
      </c>
      <c r="E43">
        <v>2</v>
      </c>
      <c r="F43">
        <v>3</v>
      </c>
      <c r="G43">
        <v>5</v>
      </c>
      <c r="H43">
        <v>1</v>
      </c>
      <c r="I43">
        <v>4</v>
      </c>
      <c r="J43">
        <v>3</v>
      </c>
      <c r="K43">
        <v>7</v>
      </c>
      <c r="L43">
        <v>1</v>
      </c>
      <c r="M43">
        <v>2</v>
      </c>
      <c r="N43">
        <v>5</v>
      </c>
      <c r="O43">
        <v>7</v>
      </c>
      <c r="P43">
        <v>1</v>
      </c>
      <c r="Q43">
        <v>8</v>
      </c>
      <c r="R43">
        <v>11</v>
      </c>
      <c r="S43">
        <v>19</v>
      </c>
      <c r="T43">
        <v>3</v>
      </c>
      <c r="U43">
        <v>1</v>
      </c>
      <c r="V43">
        <v>2</v>
      </c>
      <c r="W43">
        <v>3</v>
      </c>
      <c r="X43">
        <v>1</v>
      </c>
      <c r="Y43">
        <v>9</v>
      </c>
      <c r="Z43">
        <v>3</v>
      </c>
      <c r="AA43">
        <v>12</v>
      </c>
      <c r="AB43">
        <v>1</v>
      </c>
      <c r="AC43">
        <v>5</v>
      </c>
      <c r="AD43">
        <v>2</v>
      </c>
      <c r="AE43">
        <v>7</v>
      </c>
      <c r="AF43">
        <v>1</v>
      </c>
      <c r="AG43">
        <v>10</v>
      </c>
      <c r="AH43">
        <v>6</v>
      </c>
      <c r="AI43">
        <v>16</v>
      </c>
      <c r="AJ43">
        <v>1</v>
      </c>
      <c r="AK43">
        <v>6</v>
      </c>
      <c r="AL43">
        <v>8</v>
      </c>
      <c r="AM43">
        <v>14</v>
      </c>
      <c r="AN43">
        <v>1</v>
      </c>
      <c r="AO43">
        <v>8</v>
      </c>
      <c r="AP43">
        <v>4</v>
      </c>
      <c r="AQ43">
        <v>12</v>
      </c>
      <c r="AR43">
        <v>1</v>
      </c>
      <c r="AS43">
        <v>39</v>
      </c>
      <c r="AT43">
        <v>25</v>
      </c>
      <c r="AU43">
        <v>64</v>
      </c>
      <c r="AV43">
        <v>6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47</v>
      </c>
      <c r="CP43">
        <v>36</v>
      </c>
      <c r="CQ43">
        <v>83</v>
      </c>
      <c r="CR43">
        <v>9</v>
      </c>
    </row>
    <row r="44" spans="1:96" x14ac:dyDescent="0.2">
      <c r="A44">
        <v>62020000</v>
      </c>
      <c r="B44" t="s">
        <v>96</v>
      </c>
      <c r="C44">
        <v>62020046</v>
      </c>
      <c r="D44" t="s">
        <v>139</v>
      </c>
      <c r="E44">
        <v>0</v>
      </c>
      <c r="F44">
        <v>0</v>
      </c>
      <c r="G44">
        <v>0</v>
      </c>
      <c r="H44">
        <v>0</v>
      </c>
      <c r="I44">
        <v>6</v>
      </c>
      <c r="J44">
        <v>8</v>
      </c>
      <c r="K44">
        <v>14</v>
      </c>
      <c r="L44">
        <v>1</v>
      </c>
      <c r="M44">
        <v>8</v>
      </c>
      <c r="N44">
        <v>13</v>
      </c>
      <c r="O44">
        <v>21</v>
      </c>
      <c r="P44">
        <v>1</v>
      </c>
      <c r="Q44">
        <v>14</v>
      </c>
      <c r="R44">
        <v>21</v>
      </c>
      <c r="S44">
        <v>35</v>
      </c>
      <c r="T44">
        <v>2</v>
      </c>
      <c r="U44">
        <v>11</v>
      </c>
      <c r="V44">
        <v>6</v>
      </c>
      <c r="W44">
        <v>17</v>
      </c>
      <c r="X44">
        <v>1</v>
      </c>
      <c r="Y44">
        <v>6</v>
      </c>
      <c r="Z44">
        <v>7</v>
      </c>
      <c r="AA44">
        <v>13</v>
      </c>
      <c r="AB44">
        <v>1</v>
      </c>
      <c r="AC44">
        <v>9</v>
      </c>
      <c r="AD44">
        <v>6</v>
      </c>
      <c r="AE44">
        <v>15</v>
      </c>
      <c r="AF44">
        <v>1</v>
      </c>
      <c r="AG44">
        <v>12</v>
      </c>
      <c r="AH44">
        <v>6</v>
      </c>
      <c r="AI44">
        <v>18</v>
      </c>
      <c r="AJ44">
        <v>1</v>
      </c>
      <c r="AK44">
        <v>10</v>
      </c>
      <c r="AL44">
        <v>6</v>
      </c>
      <c r="AM44">
        <v>16</v>
      </c>
      <c r="AN44">
        <v>1</v>
      </c>
      <c r="AO44">
        <v>12</v>
      </c>
      <c r="AP44">
        <v>13</v>
      </c>
      <c r="AQ44">
        <v>25</v>
      </c>
      <c r="AR44">
        <v>1</v>
      </c>
      <c r="AS44">
        <v>60</v>
      </c>
      <c r="AT44">
        <v>44</v>
      </c>
      <c r="AU44">
        <v>104</v>
      </c>
      <c r="AV44">
        <v>6</v>
      </c>
      <c r="AW44">
        <v>18</v>
      </c>
      <c r="AX44">
        <v>7</v>
      </c>
      <c r="AY44">
        <v>25</v>
      </c>
      <c r="AZ44">
        <v>1</v>
      </c>
      <c r="BA44">
        <v>6</v>
      </c>
      <c r="BB44">
        <v>6</v>
      </c>
      <c r="BC44">
        <v>12</v>
      </c>
      <c r="BD44">
        <v>1</v>
      </c>
      <c r="BE44">
        <v>2</v>
      </c>
      <c r="BF44">
        <v>4</v>
      </c>
      <c r="BG44">
        <v>6</v>
      </c>
      <c r="BH44">
        <v>1</v>
      </c>
      <c r="BI44">
        <v>26</v>
      </c>
      <c r="BJ44">
        <v>17</v>
      </c>
      <c r="BK44">
        <v>43</v>
      </c>
      <c r="BL44">
        <v>3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100</v>
      </c>
      <c r="CP44">
        <v>82</v>
      </c>
      <c r="CQ44">
        <v>182</v>
      </c>
      <c r="CR44">
        <v>11</v>
      </c>
    </row>
    <row r="45" spans="1:96" x14ac:dyDescent="0.2">
      <c r="A45">
        <v>62020000</v>
      </c>
      <c r="B45" t="s">
        <v>96</v>
      </c>
      <c r="C45">
        <v>62020048</v>
      </c>
      <c r="D45" t="s">
        <v>140</v>
      </c>
      <c r="E45">
        <v>2</v>
      </c>
      <c r="F45">
        <v>4</v>
      </c>
      <c r="G45">
        <v>6</v>
      </c>
      <c r="H45">
        <v>1</v>
      </c>
      <c r="I45">
        <v>4</v>
      </c>
      <c r="J45">
        <v>3</v>
      </c>
      <c r="K45">
        <v>7</v>
      </c>
      <c r="L45">
        <v>1</v>
      </c>
      <c r="M45">
        <v>5</v>
      </c>
      <c r="N45">
        <v>3</v>
      </c>
      <c r="O45">
        <v>8</v>
      </c>
      <c r="P45">
        <v>1</v>
      </c>
      <c r="Q45">
        <v>11</v>
      </c>
      <c r="R45">
        <v>10</v>
      </c>
      <c r="S45">
        <v>21</v>
      </c>
      <c r="T45">
        <v>3</v>
      </c>
      <c r="U45">
        <v>6</v>
      </c>
      <c r="V45">
        <v>5</v>
      </c>
      <c r="W45">
        <v>11</v>
      </c>
      <c r="X45">
        <v>1</v>
      </c>
      <c r="Y45">
        <v>2</v>
      </c>
      <c r="Z45">
        <v>1</v>
      </c>
      <c r="AA45">
        <v>3</v>
      </c>
      <c r="AB45">
        <v>1</v>
      </c>
      <c r="AC45">
        <v>6</v>
      </c>
      <c r="AD45">
        <v>2</v>
      </c>
      <c r="AE45">
        <v>8</v>
      </c>
      <c r="AF45">
        <v>1</v>
      </c>
      <c r="AG45">
        <v>6</v>
      </c>
      <c r="AH45">
        <v>9</v>
      </c>
      <c r="AI45">
        <v>15</v>
      </c>
      <c r="AJ45">
        <v>1</v>
      </c>
      <c r="AK45">
        <v>7</v>
      </c>
      <c r="AL45">
        <v>4</v>
      </c>
      <c r="AM45">
        <v>11</v>
      </c>
      <c r="AN45">
        <v>1</v>
      </c>
      <c r="AO45">
        <v>5</v>
      </c>
      <c r="AP45">
        <v>4</v>
      </c>
      <c r="AQ45">
        <v>9</v>
      </c>
      <c r="AR45">
        <v>1</v>
      </c>
      <c r="AS45">
        <v>32</v>
      </c>
      <c r="AT45">
        <v>25</v>
      </c>
      <c r="AU45">
        <v>57</v>
      </c>
      <c r="AV45">
        <v>6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43</v>
      </c>
      <c r="CP45">
        <v>35</v>
      </c>
      <c r="CQ45">
        <v>78</v>
      </c>
      <c r="CR45">
        <v>9</v>
      </c>
    </row>
    <row r="46" spans="1:96" x14ac:dyDescent="0.2">
      <c r="A46">
        <v>62020000</v>
      </c>
      <c r="B46" t="s">
        <v>96</v>
      </c>
      <c r="C46">
        <v>62020049</v>
      </c>
      <c r="D46" t="s">
        <v>141</v>
      </c>
      <c r="E46">
        <v>5</v>
      </c>
      <c r="F46">
        <v>4</v>
      </c>
      <c r="G46">
        <v>9</v>
      </c>
      <c r="H46">
        <v>1</v>
      </c>
      <c r="I46">
        <v>3</v>
      </c>
      <c r="J46">
        <v>4</v>
      </c>
      <c r="K46">
        <v>7</v>
      </c>
      <c r="L46">
        <v>1</v>
      </c>
      <c r="M46">
        <v>5</v>
      </c>
      <c r="N46">
        <v>7</v>
      </c>
      <c r="O46">
        <v>12</v>
      </c>
      <c r="P46">
        <v>1</v>
      </c>
      <c r="Q46">
        <v>13</v>
      </c>
      <c r="R46">
        <v>15</v>
      </c>
      <c r="S46">
        <v>28</v>
      </c>
      <c r="T46">
        <v>3</v>
      </c>
      <c r="U46">
        <v>3</v>
      </c>
      <c r="V46">
        <v>6</v>
      </c>
      <c r="W46">
        <v>9</v>
      </c>
      <c r="X46">
        <v>1</v>
      </c>
      <c r="Y46">
        <v>4</v>
      </c>
      <c r="Z46">
        <v>4</v>
      </c>
      <c r="AA46">
        <v>8</v>
      </c>
      <c r="AB46">
        <v>1</v>
      </c>
      <c r="AC46">
        <v>3</v>
      </c>
      <c r="AD46">
        <v>4</v>
      </c>
      <c r="AE46">
        <v>7</v>
      </c>
      <c r="AF46">
        <v>1</v>
      </c>
      <c r="AG46">
        <v>6</v>
      </c>
      <c r="AH46">
        <v>7</v>
      </c>
      <c r="AI46">
        <v>13</v>
      </c>
      <c r="AJ46">
        <v>1</v>
      </c>
      <c r="AK46">
        <v>4</v>
      </c>
      <c r="AL46">
        <v>5</v>
      </c>
      <c r="AM46">
        <v>9</v>
      </c>
      <c r="AN46">
        <v>1</v>
      </c>
      <c r="AO46">
        <v>4</v>
      </c>
      <c r="AP46">
        <v>2</v>
      </c>
      <c r="AQ46">
        <v>6</v>
      </c>
      <c r="AR46">
        <v>1</v>
      </c>
      <c r="AS46">
        <v>24</v>
      </c>
      <c r="AT46">
        <v>28</v>
      </c>
      <c r="AU46">
        <v>52</v>
      </c>
      <c r="AV46">
        <v>6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37</v>
      </c>
      <c r="CP46">
        <v>43</v>
      </c>
      <c r="CQ46">
        <v>80</v>
      </c>
      <c r="CR46">
        <v>9</v>
      </c>
    </row>
    <row r="47" spans="1:96" x14ac:dyDescent="0.2">
      <c r="A47">
        <v>62020000</v>
      </c>
      <c r="B47" t="s">
        <v>96</v>
      </c>
      <c r="C47">
        <v>62020050</v>
      </c>
      <c r="D47" t="s">
        <v>142</v>
      </c>
      <c r="E47">
        <v>6</v>
      </c>
      <c r="F47">
        <v>6</v>
      </c>
      <c r="G47">
        <v>12</v>
      </c>
      <c r="H47">
        <v>1</v>
      </c>
      <c r="I47">
        <v>10</v>
      </c>
      <c r="J47">
        <v>9</v>
      </c>
      <c r="K47">
        <v>19</v>
      </c>
      <c r="L47">
        <v>1</v>
      </c>
      <c r="M47">
        <v>9</v>
      </c>
      <c r="N47">
        <v>10</v>
      </c>
      <c r="O47">
        <v>19</v>
      </c>
      <c r="P47">
        <v>1</v>
      </c>
      <c r="Q47">
        <v>25</v>
      </c>
      <c r="R47">
        <v>25</v>
      </c>
      <c r="S47">
        <v>50</v>
      </c>
      <c r="T47">
        <v>3</v>
      </c>
      <c r="U47">
        <v>4</v>
      </c>
      <c r="V47">
        <v>8</v>
      </c>
      <c r="W47">
        <v>12</v>
      </c>
      <c r="X47">
        <v>1</v>
      </c>
      <c r="Y47">
        <v>7</v>
      </c>
      <c r="Z47">
        <v>9</v>
      </c>
      <c r="AA47">
        <v>16</v>
      </c>
      <c r="AB47">
        <v>1</v>
      </c>
      <c r="AC47">
        <v>9</v>
      </c>
      <c r="AD47">
        <v>4</v>
      </c>
      <c r="AE47">
        <v>13</v>
      </c>
      <c r="AF47">
        <v>1</v>
      </c>
      <c r="AG47">
        <v>13</v>
      </c>
      <c r="AH47">
        <v>4</v>
      </c>
      <c r="AI47">
        <v>17</v>
      </c>
      <c r="AJ47">
        <v>1</v>
      </c>
      <c r="AK47">
        <v>9</v>
      </c>
      <c r="AL47">
        <v>11</v>
      </c>
      <c r="AM47">
        <v>20</v>
      </c>
      <c r="AN47">
        <v>1</v>
      </c>
      <c r="AO47">
        <v>9</v>
      </c>
      <c r="AP47">
        <v>15</v>
      </c>
      <c r="AQ47">
        <v>24</v>
      </c>
      <c r="AR47">
        <v>1</v>
      </c>
      <c r="AS47">
        <v>51</v>
      </c>
      <c r="AT47">
        <v>51</v>
      </c>
      <c r="AU47">
        <v>102</v>
      </c>
      <c r="AV47">
        <v>6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76</v>
      </c>
      <c r="CP47">
        <v>76</v>
      </c>
      <c r="CQ47">
        <v>152</v>
      </c>
      <c r="CR47">
        <v>9</v>
      </c>
    </row>
    <row r="48" spans="1:96" x14ac:dyDescent="0.2">
      <c r="A48">
        <v>62020000</v>
      </c>
      <c r="B48" t="s">
        <v>96</v>
      </c>
      <c r="C48">
        <v>62020052</v>
      </c>
      <c r="D48" t="s">
        <v>143</v>
      </c>
      <c r="E48">
        <v>2</v>
      </c>
      <c r="F48">
        <v>5</v>
      </c>
      <c r="G48">
        <v>7</v>
      </c>
      <c r="H48">
        <v>1</v>
      </c>
      <c r="I48">
        <v>5</v>
      </c>
      <c r="J48">
        <v>6</v>
      </c>
      <c r="K48">
        <v>11</v>
      </c>
      <c r="L48">
        <v>1</v>
      </c>
      <c r="M48">
        <v>5</v>
      </c>
      <c r="N48">
        <v>0</v>
      </c>
      <c r="O48">
        <v>5</v>
      </c>
      <c r="P48">
        <v>1</v>
      </c>
      <c r="Q48">
        <v>12</v>
      </c>
      <c r="R48">
        <v>11</v>
      </c>
      <c r="S48">
        <v>23</v>
      </c>
      <c r="T48">
        <v>3</v>
      </c>
      <c r="U48">
        <v>5</v>
      </c>
      <c r="V48">
        <v>3</v>
      </c>
      <c r="W48">
        <v>8</v>
      </c>
      <c r="X48">
        <v>1</v>
      </c>
      <c r="Y48">
        <v>8</v>
      </c>
      <c r="Z48">
        <v>4</v>
      </c>
      <c r="AA48">
        <v>12</v>
      </c>
      <c r="AB48">
        <v>1</v>
      </c>
      <c r="AC48">
        <v>5</v>
      </c>
      <c r="AD48">
        <v>4</v>
      </c>
      <c r="AE48">
        <v>9</v>
      </c>
      <c r="AF48">
        <v>1</v>
      </c>
      <c r="AG48">
        <v>6</v>
      </c>
      <c r="AH48">
        <v>6</v>
      </c>
      <c r="AI48">
        <v>12</v>
      </c>
      <c r="AJ48">
        <v>1</v>
      </c>
      <c r="AK48">
        <v>12</v>
      </c>
      <c r="AL48">
        <v>5</v>
      </c>
      <c r="AM48">
        <v>17</v>
      </c>
      <c r="AN48">
        <v>1</v>
      </c>
      <c r="AO48">
        <v>2</v>
      </c>
      <c r="AP48">
        <v>4</v>
      </c>
      <c r="AQ48">
        <v>6</v>
      </c>
      <c r="AR48">
        <v>1</v>
      </c>
      <c r="AS48">
        <v>38</v>
      </c>
      <c r="AT48">
        <v>26</v>
      </c>
      <c r="AU48">
        <v>64</v>
      </c>
      <c r="AV48">
        <v>6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50</v>
      </c>
      <c r="CP48">
        <v>37</v>
      </c>
      <c r="CQ48">
        <v>87</v>
      </c>
      <c r="CR48">
        <v>9</v>
      </c>
    </row>
    <row r="49" spans="1:96" x14ac:dyDescent="0.2">
      <c r="A49">
        <v>62020000</v>
      </c>
      <c r="B49" t="s">
        <v>96</v>
      </c>
      <c r="C49">
        <v>62020053</v>
      </c>
      <c r="D49" t="s">
        <v>144</v>
      </c>
      <c r="E49">
        <v>1</v>
      </c>
      <c r="F49">
        <v>1</v>
      </c>
      <c r="G49">
        <v>2</v>
      </c>
      <c r="H49">
        <v>1</v>
      </c>
      <c r="I49">
        <v>3</v>
      </c>
      <c r="J49">
        <v>4</v>
      </c>
      <c r="K49">
        <v>7</v>
      </c>
      <c r="L49">
        <v>1</v>
      </c>
      <c r="M49">
        <v>3</v>
      </c>
      <c r="N49">
        <v>2</v>
      </c>
      <c r="O49">
        <v>5</v>
      </c>
      <c r="P49">
        <v>1</v>
      </c>
      <c r="Q49">
        <v>7</v>
      </c>
      <c r="R49">
        <v>7</v>
      </c>
      <c r="S49">
        <v>14</v>
      </c>
      <c r="T49">
        <v>3</v>
      </c>
      <c r="U49">
        <v>4</v>
      </c>
      <c r="V49">
        <v>3</v>
      </c>
      <c r="W49">
        <v>7</v>
      </c>
      <c r="X49">
        <v>1</v>
      </c>
      <c r="Y49">
        <v>10</v>
      </c>
      <c r="Z49">
        <v>4</v>
      </c>
      <c r="AA49">
        <v>14</v>
      </c>
      <c r="AB49">
        <v>1</v>
      </c>
      <c r="AC49">
        <v>6</v>
      </c>
      <c r="AD49">
        <v>8</v>
      </c>
      <c r="AE49">
        <v>14</v>
      </c>
      <c r="AF49">
        <v>1</v>
      </c>
      <c r="AG49">
        <v>2</v>
      </c>
      <c r="AH49">
        <v>3</v>
      </c>
      <c r="AI49">
        <v>5</v>
      </c>
      <c r="AJ49">
        <v>1</v>
      </c>
      <c r="AK49">
        <v>3</v>
      </c>
      <c r="AL49">
        <v>1</v>
      </c>
      <c r="AM49">
        <v>4</v>
      </c>
      <c r="AN49">
        <v>1</v>
      </c>
      <c r="AO49">
        <v>9</v>
      </c>
      <c r="AP49">
        <v>3</v>
      </c>
      <c r="AQ49">
        <v>12</v>
      </c>
      <c r="AR49">
        <v>1</v>
      </c>
      <c r="AS49">
        <v>34</v>
      </c>
      <c r="AT49">
        <v>22</v>
      </c>
      <c r="AU49">
        <v>56</v>
      </c>
      <c r="AV49">
        <v>6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41</v>
      </c>
      <c r="CP49">
        <v>29</v>
      </c>
      <c r="CQ49">
        <v>70</v>
      </c>
      <c r="CR49">
        <v>9</v>
      </c>
    </row>
    <row r="50" spans="1:96" x14ac:dyDescent="0.2">
      <c r="A50">
        <v>62020000</v>
      </c>
      <c r="B50" t="s">
        <v>96</v>
      </c>
      <c r="C50">
        <v>62020054</v>
      </c>
      <c r="D50" t="s">
        <v>145</v>
      </c>
      <c r="E50">
        <v>8</v>
      </c>
      <c r="F50">
        <v>5</v>
      </c>
      <c r="G50">
        <v>13</v>
      </c>
      <c r="H50">
        <v>1</v>
      </c>
      <c r="I50">
        <v>5</v>
      </c>
      <c r="J50">
        <v>4</v>
      </c>
      <c r="K50">
        <v>9</v>
      </c>
      <c r="L50">
        <v>1</v>
      </c>
      <c r="M50">
        <v>5</v>
      </c>
      <c r="N50">
        <v>3</v>
      </c>
      <c r="O50">
        <v>8</v>
      </c>
      <c r="P50">
        <v>1</v>
      </c>
      <c r="Q50">
        <v>18</v>
      </c>
      <c r="R50">
        <v>12</v>
      </c>
      <c r="S50">
        <v>30</v>
      </c>
      <c r="T50">
        <v>3</v>
      </c>
      <c r="U50">
        <v>3</v>
      </c>
      <c r="V50">
        <v>7</v>
      </c>
      <c r="W50">
        <v>10</v>
      </c>
      <c r="X50">
        <v>1</v>
      </c>
      <c r="Y50">
        <v>4</v>
      </c>
      <c r="Z50">
        <v>4</v>
      </c>
      <c r="AA50">
        <v>8</v>
      </c>
      <c r="AB50">
        <v>1</v>
      </c>
      <c r="AC50">
        <v>7</v>
      </c>
      <c r="AD50">
        <v>11</v>
      </c>
      <c r="AE50">
        <v>18</v>
      </c>
      <c r="AF50">
        <v>1</v>
      </c>
      <c r="AG50">
        <v>7</v>
      </c>
      <c r="AH50">
        <v>3</v>
      </c>
      <c r="AI50">
        <v>10</v>
      </c>
      <c r="AJ50">
        <v>1</v>
      </c>
      <c r="AK50">
        <v>4</v>
      </c>
      <c r="AL50">
        <v>8</v>
      </c>
      <c r="AM50">
        <v>12</v>
      </c>
      <c r="AN50">
        <v>1</v>
      </c>
      <c r="AO50">
        <v>4</v>
      </c>
      <c r="AP50">
        <v>8</v>
      </c>
      <c r="AQ50">
        <v>12</v>
      </c>
      <c r="AR50">
        <v>1</v>
      </c>
      <c r="AS50">
        <v>29</v>
      </c>
      <c r="AT50">
        <v>41</v>
      </c>
      <c r="AU50">
        <v>70</v>
      </c>
      <c r="AV50">
        <v>6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47</v>
      </c>
      <c r="CP50">
        <v>53</v>
      </c>
      <c r="CQ50">
        <v>100</v>
      </c>
      <c r="CR50">
        <v>9</v>
      </c>
    </row>
    <row r="51" spans="1:96" x14ac:dyDescent="0.2">
      <c r="A51">
        <v>62020000</v>
      </c>
      <c r="B51" t="s">
        <v>96</v>
      </c>
      <c r="C51">
        <v>62020055</v>
      </c>
      <c r="D51" t="s">
        <v>146</v>
      </c>
      <c r="E51">
        <v>0</v>
      </c>
      <c r="F51">
        <v>0</v>
      </c>
      <c r="G51">
        <v>0</v>
      </c>
      <c r="H51">
        <v>0</v>
      </c>
      <c r="I51">
        <v>1</v>
      </c>
      <c r="J51">
        <v>5</v>
      </c>
      <c r="K51">
        <v>6</v>
      </c>
      <c r="L51">
        <v>1</v>
      </c>
      <c r="M51">
        <v>2</v>
      </c>
      <c r="N51">
        <v>2</v>
      </c>
      <c r="O51">
        <v>4</v>
      </c>
      <c r="P51">
        <v>1</v>
      </c>
      <c r="Q51">
        <v>3</v>
      </c>
      <c r="R51">
        <v>7</v>
      </c>
      <c r="S51">
        <v>10</v>
      </c>
      <c r="T51">
        <v>2</v>
      </c>
      <c r="U51">
        <v>1</v>
      </c>
      <c r="V51">
        <v>0</v>
      </c>
      <c r="W51">
        <v>1</v>
      </c>
      <c r="X51">
        <v>1</v>
      </c>
      <c r="Y51">
        <v>2</v>
      </c>
      <c r="Z51">
        <v>1</v>
      </c>
      <c r="AA51">
        <v>3</v>
      </c>
      <c r="AB51">
        <v>1</v>
      </c>
      <c r="AC51">
        <v>3</v>
      </c>
      <c r="AD51">
        <v>2</v>
      </c>
      <c r="AE51">
        <v>5</v>
      </c>
      <c r="AF51">
        <v>1</v>
      </c>
      <c r="AG51">
        <v>5</v>
      </c>
      <c r="AH51">
        <v>2</v>
      </c>
      <c r="AI51">
        <v>7</v>
      </c>
      <c r="AJ51">
        <v>1</v>
      </c>
      <c r="AK51">
        <v>2</v>
      </c>
      <c r="AL51">
        <v>2</v>
      </c>
      <c r="AM51">
        <v>4</v>
      </c>
      <c r="AN51">
        <v>1</v>
      </c>
      <c r="AO51">
        <v>6</v>
      </c>
      <c r="AP51">
        <v>2</v>
      </c>
      <c r="AQ51">
        <v>8</v>
      </c>
      <c r="AR51">
        <v>1</v>
      </c>
      <c r="AS51">
        <v>19</v>
      </c>
      <c r="AT51">
        <v>9</v>
      </c>
      <c r="AU51">
        <v>28</v>
      </c>
      <c r="AV51">
        <v>6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22</v>
      </c>
      <c r="CP51">
        <v>16</v>
      </c>
      <c r="CQ51">
        <v>38</v>
      </c>
      <c r="CR51">
        <v>8</v>
      </c>
    </row>
    <row r="52" spans="1:96" x14ac:dyDescent="0.2">
      <c r="A52">
        <v>62020000</v>
      </c>
      <c r="B52" t="s">
        <v>96</v>
      </c>
      <c r="C52">
        <v>62020056</v>
      </c>
      <c r="D52" t="s">
        <v>147</v>
      </c>
      <c r="E52">
        <v>1</v>
      </c>
      <c r="F52">
        <v>5</v>
      </c>
      <c r="G52">
        <v>6</v>
      </c>
      <c r="H52">
        <v>1</v>
      </c>
      <c r="I52">
        <v>5</v>
      </c>
      <c r="J52">
        <v>4</v>
      </c>
      <c r="K52">
        <v>9</v>
      </c>
      <c r="L52">
        <v>1</v>
      </c>
      <c r="M52">
        <v>9</v>
      </c>
      <c r="N52">
        <v>5</v>
      </c>
      <c r="O52">
        <v>14</v>
      </c>
      <c r="P52">
        <v>1</v>
      </c>
      <c r="Q52">
        <v>15</v>
      </c>
      <c r="R52">
        <v>14</v>
      </c>
      <c r="S52">
        <v>29</v>
      </c>
      <c r="T52">
        <v>3</v>
      </c>
      <c r="U52">
        <v>5</v>
      </c>
      <c r="V52">
        <v>5</v>
      </c>
      <c r="W52">
        <v>10</v>
      </c>
      <c r="X52">
        <v>1</v>
      </c>
      <c r="Y52">
        <v>6</v>
      </c>
      <c r="Z52">
        <v>5</v>
      </c>
      <c r="AA52">
        <v>11</v>
      </c>
      <c r="AB52">
        <v>1</v>
      </c>
      <c r="AC52">
        <v>4</v>
      </c>
      <c r="AD52">
        <v>6</v>
      </c>
      <c r="AE52">
        <v>10</v>
      </c>
      <c r="AF52">
        <v>1</v>
      </c>
      <c r="AG52">
        <v>6</v>
      </c>
      <c r="AH52">
        <v>3</v>
      </c>
      <c r="AI52">
        <v>9</v>
      </c>
      <c r="AJ52">
        <v>1</v>
      </c>
      <c r="AK52">
        <v>4</v>
      </c>
      <c r="AL52">
        <v>8</v>
      </c>
      <c r="AM52">
        <v>12</v>
      </c>
      <c r="AN52">
        <v>1</v>
      </c>
      <c r="AO52">
        <v>8</v>
      </c>
      <c r="AP52">
        <v>5</v>
      </c>
      <c r="AQ52">
        <v>13</v>
      </c>
      <c r="AR52">
        <v>1</v>
      </c>
      <c r="AS52">
        <v>33</v>
      </c>
      <c r="AT52">
        <v>32</v>
      </c>
      <c r="AU52">
        <v>65</v>
      </c>
      <c r="AV52">
        <v>6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48</v>
      </c>
      <c r="CP52">
        <v>46</v>
      </c>
      <c r="CQ52">
        <v>94</v>
      </c>
      <c r="CR52">
        <v>9</v>
      </c>
    </row>
    <row r="53" spans="1:96" x14ac:dyDescent="0.2">
      <c r="A53">
        <v>62020000</v>
      </c>
      <c r="B53" t="s">
        <v>96</v>
      </c>
      <c r="C53">
        <v>62020057</v>
      </c>
      <c r="D53" t="s">
        <v>148</v>
      </c>
      <c r="E53">
        <v>2</v>
      </c>
      <c r="F53">
        <v>5</v>
      </c>
      <c r="G53">
        <v>7</v>
      </c>
      <c r="H53">
        <v>1</v>
      </c>
      <c r="I53">
        <v>4</v>
      </c>
      <c r="J53">
        <v>3</v>
      </c>
      <c r="K53">
        <v>7</v>
      </c>
      <c r="L53">
        <v>1</v>
      </c>
      <c r="M53">
        <v>3</v>
      </c>
      <c r="N53">
        <v>4</v>
      </c>
      <c r="O53">
        <v>7</v>
      </c>
      <c r="P53">
        <v>1</v>
      </c>
      <c r="Q53">
        <v>9</v>
      </c>
      <c r="R53">
        <v>12</v>
      </c>
      <c r="S53">
        <v>21</v>
      </c>
      <c r="T53">
        <v>3</v>
      </c>
      <c r="U53">
        <v>7</v>
      </c>
      <c r="V53">
        <v>6</v>
      </c>
      <c r="W53">
        <v>13</v>
      </c>
      <c r="X53">
        <v>1</v>
      </c>
      <c r="Y53">
        <v>9</v>
      </c>
      <c r="Z53">
        <v>4</v>
      </c>
      <c r="AA53">
        <v>13</v>
      </c>
      <c r="AB53">
        <v>1</v>
      </c>
      <c r="AC53">
        <v>5</v>
      </c>
      <c r="AD53">
        <v>8</v>
      </c>
      <c r="AE53">
        <v>13</v>
      </c>
      <c r="AF53">
        <v>1</v>
      </c>
      <c r="AG53">
        <v>10</v>
      </c>
      <c r="AH53">
        <v>6</v>
      </c>
      <c r="AI53">
        <v>16</v>
      </c>
      <c r="AJ53">
        <v>1</v>
      </c>
      <c r="AK53">
        <v>10</v>
      </c>
      <c r="AL53">
        <v>11</v>
      </c>
      <c r="AM53">
        <v>21</v>
      </c>
      <c r="AN53">
        <v>1</v>
      </c>
      <c r="AO53">
        <v>11</v>
      </c>
      <c r="AP53">
        <v>7</v>
      </c>
      <c r="AQ53">
        <v>18</v>
      </c>
      <c r="AR53">
        <v>1</v>
      </c>
      <c r="AS53">
        <v>52</v>
      </c>
      <c r="AT53">
        <v>42</v>
      </c>
      <c r="AU53">
        <v>94</v>
      </c>
      <c r="AV53">
        <v>6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61</v>
      </c>
      <c r="CP53">
        <v>54</v>
      </c>
      <c r="CQ53">
        <v>115</v>
      </c>
      <c r="CR53">
        <v>9</v>
      </c>
    </row>
    <row r="54" spans="1:96" x14ac:dyDescent="0.2">
      <c r="A54">
        <v>62020000</v>
      </c>
      <c r="B54" t="s">
        <v>96</v>
      </c>
      <c r="C54">
        <v>62020058</v>
      </c>
      <c r="D54" t="s">
        <v>149</v>
      </c>
      <c r="E54">
        <v>1</v>
      </c>
      <c r="F54">
        <v>3</v>
      </c>
      <c r="G54">
        <v>4</v>
      </c>
      <c r="H54">
        <v>1</v>
      </c>
      <c r="I54">
        <v>4</v>
      </c>
      <c r="J54">
        <v>7</v>
      </c>
      <c r="K54">
        <v>11</v>
      </c>
      <c r="L54">
        <v>1</v>
      </c>
      <c r="M54">
        <v>8</v>
      </c>
      <c r="N54">
        <v>5</v>
      </c>
      <c r="O54">
        <v>13</v>
      </c>
      <c r="P54">
        <v>1</v>
      </c>
      <c r="Q54">
        <v>13</v>
      </c>
      <c r="R54">
        <v>15</v>
      </c>
      <c r="S54">
        <v>28</v>
      </c>
      <c r="T54">
        <v>3</v>
      </c>
      <c r="U54">
        <v>8</v>
      </c>
      <c r="V54">
        <v>6</v>
      </c>
      <c r="W54">
        <v>14</v>
      </c>
      <c r="X54">
        <v>1</v>
      </c>
      <c r="Y54">
        <v>7</v>
      </c>
      <c r="Z54">
        <v>9</v>
      </c>
      <c r="AA54">
        <v>16</v>
      </c>
      <c r="AB54">
        <v>1</v>
      </c>
      <c r="AC54">
        <v>10</v>
      </c>
      <c r="AD54">
        <v>8</v>
      </c>
      <c r="AE54">
        <v>18</v>
      </c>
      <c r="AF54">
        <v>1</v>
      </c>
      <c r="AG54">
        <v>9</v>
      </c>
      <c r="AH54">
        <v>15</v>
      </c>
      <c r="AI54">
        <v>24</v>
      </c>
      <c r="AJ54">
        <v>1</v>
      </c>
      <c r="AK54">
        <v>8</v>
      </c>
      <c r="AL54">
        <v>9</v>
      </c>
      <c r="AM54">
        <v>17</v>
      </c>
      <c r="AN54">
        <v>1</v>
      </c>
      <c r="AO54">
        <v>9</v>
      </c>
      <c r="AP54">
        <v>9</v>
      </c>
      <c r="AQ54">
        <v>18</v>
      </c>
      <c r="AR54">
        <v>1</v>
      </c>
      <c r="AS54">
        <v>51</v>
      </c>
      <c r="AT54">
        <v>56</v>
      </c>
      <c r="AU54">
        <v>107</v>
      </c>
      <c r="AV54">
        <v>6</v>
      </c>
      <c r="AW54">
        <v>16</v>
      </c>
      <c r="AX54">
        <v>10</v>
      </c>
      <c r="AY54">
        <v>26</v>
      </c>
      <c r="AZ54">
        <v>1</v>
      </c>
      <c r="BA54">
        <v>14</v>
      </c>
      <c r="BB54">
        <v>15</v>
      </c>
      <c r="BC54">
        <v>29</v>
      </c>
      <c r="BD54">
        <v>1</v>
      </c>
      <c r="BE54">
        <v>16</v>
      </c>
      <c r="BF54">
        <v>4</v>
      </c>
      <c r="BG54">
        <v>20</v>
      </c>
      <c r="BH54">
        <v>1</v>
      </c>
      <c r="BI54">
        <v>46</v>
      </c>
      <c r="BJ54">
        <v>29</v>
      </c>
      <c r="BK54">
        <v>75</v>
      </c>
      <c r="BL54">
        <v>3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110</v>
      </c>
      <c r="CP54">
        <v>100</v>
      </c>
      <c r="CQ54">
        <v>210</v>
      </c>
      <c r="CR54">
        <v>12</v>
      </c>
    </row>
    <row r="55" spans="1:96" x14ac:dyDescent="0.2">
      <c r="A55">
        <v>62020000</v>
      </c>
      <c r="B55" t="s">
        <v>96</v>
      </c>
      <c r="C55">
        <v>62020059</v>
      </c>
      <c r="D55" t="s">
        <v>150</v>
      </c>
      <c r="E55">
        <v>0</v>
      </c>
      <c r="F55">
        <v>0</v>
      </c>
      <c r="G55">
        <v>0</v>
      </c>
      <c r="H55">
        <v>0</v>
      </c>
      <c r="I55">
        <v>1</v>
      </c>
      <c r="J55">
        <v>3</v>
      </c>
      <c r="K55">
        <v>4</v>
      </c>
      <c r="L55">
        <v>1</v>
      </c>
      <c r="M55">
        <v>6</v>
      </c>
      <c r="N55">
        <v>0</v>
      </c>
      <c r="O55">
        <v>6</v>
      </c>
      <c r="P55">
        <v>1</v>
      </c>
      <c r="Q55">
        <v>7</v>
      </c>
      <c r="R55">
        <v>3</v>
      </c>
      <c r="S55">
        <v>10</v>
      </c>
      <c r="T55">
        <v>2</v>
      </c>
      <c r="U55">
        <v>5</v>
      </c>
      <c r="V55">
        <v>1</v>
      </c>
      <c r="W55">
        <v>6</v>
      </c>
      <c r="X55">
        <v>1</v>
      </c>
      <c r="Y55">
        <v>1</v>
      </c>
      <c r="Z55">
        <v>8</v>
      </c>
      <c r="AA55">
        <v>9</v>
      </c>
      <c r="AB55">
        <v>1</v>
      </c>
      <c r="AC55">
        <v>4</v>
      </c>
      <c r="AD55">
        <v>3</v>
      </c>
      <c r="AE55">
        <v>7</v>
      </c>
      <c r="AF55">
        <v>1</v>
      </c>
      <c r="AG55">
        <v>9</v>
      </c>
      <c r="AH55">
        <v>2</v>
      </c>
      <c r="AI55">
        <v>11</v>
      </c>
      <c r="AJ55">
        <v>1</v>
      </c>
      <c r="AK55">
        <v>6</v>
      </c>
      <c r="AL55">
        <v>9</v>
      </c>
      <c r="AM55">
        <v>15</v>
      </c>
      <c r="AN55">
        <v>1</v>
      </c>
      <c r="AO55">
        <v>14</v>
      </c>
      <c r="AP55">
        <v>10</v>
      </c>
      <c r="AQ55">
        <v>24</v>
      </c>
      <c r="AR55">
        <v>1</v>
      </c>
      <c r="AS55">
        <v>39</v>
      </c>
      <c r="AT55">
        <v>33</v>
      </c>
      <c r="AU55">
        <v>72</v>
      </c>
      <c r="AV55">
        <v>6</v>
      </c>
      <c r="AW55">
        <v>10</v>
      </c>
      <c r="AX55">
        <v>16</v>
      </c>
      <c r="AY55">
        <v>26</v>
      </c>
      <c r="AZ55">
        <v>1</v>
      </c>
      <c r="BA55">
        <v>22</v>
      </c>
      <c r="BB55">
        <v>12</v>
      </c>
      <c r="BC55">
        <v>34</v>
      </c>
      <c r="BD55">
        <v>1</v>
      </c>
      <c r="BE55">
        <v>14</v>
      </c>
      <c r="BF55">
        <v>8</v>
      </c>
      <c r="BG55">
        <v>22</v>
      </c>
      <c r="BH55">
        <v>1</v>
      </c>
      <c r="BI55">
        <v>46</v>
      </c>
      <c r="BJ55">
        <v>36</v>
      </c>
      <c r="BK55">
        <v>82</v>
      </c>
      <c r="BL55">
        <v>3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92</v>
      </c>
      <c r="CP55">
        <v>72</v>
      </c>
      <c r="CQ55">
        <v>164</v>
      </c>
      <c r="CR55">
        <v>11</v>
      </c>
    </row>
    <row r="56" spans="1:96" x14ac:dyDescent="0.2">
      <c r="A56">
        <v>62020000</v>
      </c>
      <c r="B56" t="s">
        <v>96</v>
      </c>
      <c r="C56">
        <v>62020060</v>
      </c>
      <c r="D56" t="s">
        <v>151</v>
      </c>
      <c r="E56">
        <v>0</v>
      </c>
      <c r="F56">
        <v>0</v>
      </c>
      <c r="G56">
        <v>0</v>
      </c>
      <c r="H56">
        <v>0</v>
      </c>
      <c r="I56">
        <v>0</v>
      </c>
      <c r="J56">
        <v>1</v>
      </c>
      <c r="K56">
        <v>1</v>
      </c>
      <c r="L56">
        <v>1</v>
      </c>
      <c r="M56">
        <v>6</v>
      </c>
      <c r="N56">
        <v>3</v>
      </c>
      <c r="O56">
        <v>9</v>
      </c>
      <c r="P56">
        <v>1</v>
      </c>
      <c r="Q56">
        <v>6</v>
      </c>
      <c r="R56">
        <v>4</v>
      </c>
      <c r="S56">
        <v>10</v>
      </c>
      <c r="T56">
        <v>2</v>
      </c>
      <c r="U56">
        <v>1</v>
      </c>
      <c r="V56">
        <v>0</v>
      </c>
      <c r="W56">
        <v>1</v>
      </c>
      <c r="X56">
        <v>1</v>
      </c>
      <c r="Y56">
        <v>5</v>
      </c>
      <c r="Z56">
        <v>3</v>
      </c>
      <c r="AA56">
        <v>8</v>
      </c>
      <c r="AB56">
        <v>1</v>
      </c>
      <c r="AC56">
        <v>2</v>
      </c>
      <c r="AD56">
        <v>7</v>
      </c>
      <c r="AE56">
        <v>9</v>
      </c>
      <c r="AF56">
        <v>1</v>
      </c>
      <c r="AG56">
        <v>3</v>
      </c>
      <c r="AH56">
        <v>3</v>
      </c>
      <c r="AI56">
        <v>6</v>
      </c>
      <c r="AJ56">
        <v>1</v>
      </c>
      <c r="AK56">
        <v>5</v>
      </c>
      <c r="AL56">
        <v>5</v>
      </c>
      <c r="AM56">
        <v>10</v>
      </c>
      <c r="AN56">
        <v>1</v>
      </c>
      <c r="AO56">
        <v>6</v>
      </c>
      <c r="AP56">
        <v>3</v>
      </c>
      <c r="AQ56">
        <v>9</v>
      </c>
      <c r="AR56">
        <v>1</v>
      </c>
      <c r="AS56">
        <v>22</v>
      </c>
      <c r="AT56">
        <v>21</v>
      </c>
      <c r="AU56">
        <v>43</v>
      </c>
      <c r="AV56">
        <v>6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28</v>
      </c>
      <c r="CP56">
        <v>25</v>
      </c>
      <c r="CQ56">
        <v>53</v>
      </c>
      <c r="CR56">
        <v>8</v>
      </c>
    </row>
    <row r="57" spans="1:96" x14ac:dyDescent="0.2">
      <c r="A57">
        <v>62020000</v>
      </c>
      <c r="B57" t="s">
        <v>96</v>
      </c>
      <c r="C57">
        <v>62020061</v>
      </c>
      <c r="D57" t="s">
        <v>152</v>
      </c>
      <c r="E57">
        <v>1</v>
      </c>
      <c r="F57">
        <v>1</v>
      </c>
      <c r="G57">
        <v>2</v>
      </c>
      <c r="H57">
        <v>1</v>
      </c>
      <c r="I57">
        <v>1</v>
      </c>
      <c r="J57">
        <v>1</v>
      </c>
      <c r="K57">
        <v>2</v>
      </c>
      <c r="L57">
        <v>1</v>
      </c>
      <c r="M57">
        <v>2</v>
      </c>
      <c r="N57">
        <v>5</v>
      </c>
      <c r="O57">
        <v>7</v>
      </c>
      <c r="P57">
        <v>1</v>
      </c>
      <c r="Q57">
        <v>4</v>
      </c>
      <c r="R57">
        <v>7</v>
      </c>
      <c r="S57">
        <v>11</v>
      </c>
      <c r="T57">
        <v>3</v>
      </c>
      <c r="U57">
        <v>2</v>
      </c>
      <c r="V57">
        <v>4</v>
      </c>
      <c r="W57">
        <v>6</v>
      </c>
      <c r="X57">
        <v>1</v>
      </c>
      <c r="Y57">
        <v>0</v>
      </c>
      <c r="Z57">
        <v>4</v>
      </c>
      <c r="AA57">
        <v>4</v>
      </c>
      <c r="AB57">
        <v>1</v>
      </c>
      <c r="AC57">
        <v>3</v>
      </c>
      <c r="AD57">
        <v>4</v>
      </c>
      <c r="AE57">
        <v>7</v>
      </c>
      <c r="AF57">
        <v>1</v>
      </c>
      <c r="AG57">
        <v>4</v>
      </c>
      <c r="AH57">
        <v>4</v>
      </c>
      <c r="AI57">
        <v>8</v>
      </c>
      <c r="AJ57">
        <v>1</v>
      </c>
      <c r="AK57">
        <v>3</v>
      </c>
      <c r="AL57">
        <v>2</v>
      </c>
      <c r="AM57">
        <v>5</v>
      </c>
      <c r="AN57">
        <v>1</v>
      </c>
      <c r="AO57">
        <v>4</v>
      </c>
      <c r="AP57">
        <v>8</v>
      </c>
      <c r="AQ57">
        <v>12</v>
      </c>
      <c r="AR57">
        <v>1</v>
      </c>
      <c r="AS57">
        <v>16</v>
      </c>
      <c r="AT57">
        <v>26</v>
      </c>
      <c r="AU57">
        <v>42</v>
      </c>
      <c r="AV57">
        <v>6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20</v>
      </c>
      <c r="CP57">
        <v>33</v>
      </c>
      <c r="CQ57">
        <v>53</v>
      </c>
      <c r="CR57">
        <v>9</v>
      </c>
    </row>
    <row r="58" spans="1:96" x14ac:dyDescent="0.2">
      <c r="A58">
        <v>62020000</v>
      </c>
      <c r="B58" t="s">
        <v>96</v>
      </c>
      <c r="C58">
        <v>62020062</v>
      </c>
      <c r="D58" t="s">
        <v>153</v>
      </c>
      <c r="E58">
        <v>4</v>
      </c>
      <c r="F58">
        <v>2</v>
      </c>
      <c r="G58">
        <v>6</v>
      </c>
      <c r="H58">
        <v>1</v>
      </c>
      <c r="I58">
        <v>7</v>
      </c>
      <c r="J58">
        <v>0</v>
      </c>
      <c r="K58">
        <v>7</v>
      </c>
      <c r="L58">
        <v>1</v>
      </c>
      <c r="M58">
        <v>5</v>
      </c>
      <c r="N58">
        <v>3</v>
      </c>
      <c r="O58">
        <v>8</v>
      </c>
      <c r="P58">
        <v>1</v>
      </c>
      <c r="Q58">
        <v>16</v>
      </c>
      <c r="R58">
        <v>5</v>
      </c>
      <c r="S58">
        <v>21</v>
      </c>
      <c r="T58">
        <v>3</v>
      </c>
      <c r="U58">
        <v>5</v>
      </c>
      <c r="V58">
        <v>6</v>
      </c>
      <c r="W58">
        <v>11</v>
      </c>
      <c r="X58">
        <v>1</v>
      </c>
      <c r="Y58">
        <v>5</v>
      </c>
      <c r="Z58">
        <v>8</v>
      </c>
      <c r="AA58">
        <v>13</v>
      </c>
      <c r="AB58">
        <v>1</v>
      </c>
      <c r="AC58">
        <v>7</v>
      </c>
      <c r="AD58">
        <v>5</v>
      </c>
      <c r="AE58">
        <v>12</v>
      </c>
      <c r="AF58">
        <v>1</v>
      </c>
      <c r="AG58">
        <v>5</v>
      </c>
      <c r="AH58">
        <v>13</v>
      </c>
      <c r="AI58">
        <v>18</v>
      </c>
      <c r="AJ58">
        <v>1</v>
      </c>
      <c r="AK58">
        <v>5</v>
      </c>
      <c r="AL58">
        <v>4</v>
      </c>
      <c r="AM58">
        <v>9</v>
      </c>
      <c r="AN58">
        <v>1</v>
      </c>
      <c r="AO58">
        <v>2</v>
      </c>
      <c r="AP58">
        <v>8</v>
      </c>
      <c r="AQ58">
        <v>10</v>
      </c>
      <c r="AR58">
        <v>1</v>
      </c>
      <c r="AS58">
        <v>29</v>
      </c>
      <c r="AT58">
        <v>44</v>
      </c>
      <c r="AU58">
        <v>73</v>
      </c>
      <c r="AV58">
        <v>6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45</v>
      </c>
      <c r="CP58">
        <v>49</v>
      </c>
      <c r="CQ58">
        <v>94</v>
      </c>
      <c r="CR58">
        <v>9</v>
      </c>
    </row>
    <row r="59" spans="1:96" x14ac:dyDescent="0.2">
      <c r="A59">
        <v>62020000</v>
      </c>
      <c r="B59" t="s">
        <v>96</v>
      </c>
      <c r="C59">
        <v>62020063</v>
      </c>
      <c r="D59" t="s">
        <v>154</v>
      </c>
      <c r="E59">
        <v>2</v>
      </c>
      <c r="F59">
        <v>6</v>
      </c>
      <c r="G59">
        <v>8</v>
      </c>
      <c r="H59">
        <v>1</v>
      </c>
      <c r="I59">
        <v>10</v>
      </c>
      <c r="J59">
        <v>3</v>
      </c>
      <c r="K59">
        <v>13</v>
      </c>
      <c r="L59">
        <v>1</v>
      </c>
      <c r="M59">
        <v>2</v>
      </c>
      <c r="N59">
        <v>9</v>
      </c>
      <c r="O59">
        <v>11</v>
      </c>
      <c r="P59">
        <v>1</v>
      </c>
      <c r="Q59">
        <v>14</v>
      </c>
      <c r="R59">
        <v>18</v>
      </c>
      <c r="S59">
        <v>32</v>
      </c>
      <c r="T59">
        <v>3</v>
      </c>
      <c r="U59">
        <v>6</v>
      </c>
      <c r="V59">
        <v>7</v>
      </c>
      <c r="W59">
        <v>13</v>
      </c>
      <c r="X59">
        <v>1</v>
      </c>
      <c r="Y59">
        <v>4</v>
      </c>
      <c r="Z59">
        <v>7</v>
      </c>
      <c r="AA59">
        <v>11</v>
      </c>
      <c r="AB59">
        <v>1</v>
      </c>
      <c r="AC59">
        <v>3</v>
      </c>
      <c r="AD59">
        <v>5</v>
      </c>
      <c r="AE59">
        <v>8</v>
      </c>
      <c r="AF59">
        <v>1</v>
      </c>
      <c r="AG59">
        <v>9</v>
      </c>
      <c r="AH59">
        <v>5</v>
      </c>
      <c r="AI59">
        <v>14</v>
      </c>
      <c r="AJ59">
        <v>1</v>
      </c>
      <c r="AK59">
        <v>9</v>
      </c>
      <c r="AL59">
        <v>5</v>
      </c>
      <c r="AM59">
        <v>14</v>
      </c>
      <c r="AN59">
        <v>1</v>
      </c>
      <c r="AO59">
        <v>13</v>
      </c>
      <c r="AP59">
        <v>7</v>
      </c>
      <c r="AQ59">
        <v>20</v>
      </c>
      <c r="AR59">
        <v>1</v>
      </c>
      <c r="AS59">
        <v>44</v>
      </c>
      <c r="AT59">
        <v>36</v>
      </c>
      <c r="AU59">
        <v>80</v>
      </c>
      <c r="AV59">
        <v>6</v>
      </c>
      <c r="AW59">
        <v>13</v>
      </c>
      <c r="AX59">
        <v>9</v>
      </c>
      <c r="AY59">
        <v>22</v>
      </c>
      <c r="AZ59">
        <v>1</v>
      </c>
      <c r="BA59">
        <v>14</v>
      </c>
      <c r="BB59">
        <v>9</v>
      </c>
      <c r="BC59">
        <v>23</v>
      </c>
      <c r="BD59">
        <v>1</v>
      </c>
      <c r="BE59">
        <v>20</v>
      </c>
      <c r="BF59">
        <v>12</v>
      </c>
      <c r="BG59">
        <v>32</v>
      </c>
      <c r="BH59">
        <v>1</v>
      </c>
      <c r="BI59">
        <v>47</v>
      </c>
      <c r="BJ59">
        <v>30</v>
      </c>
      <c r="BK59">
        <v>77</v>
      </c>
      <c r="BL59">
        <v>3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105</v>
      </c>
      <c r="CP59">
        <v>84</v>
      </c>
      <c r="CQ59">
        <v>189</v>
      </c>
      <c r="CR59">
        <v>12</v>
      </c>
    </row>
    <row r="60" spans="1:96" x14ac:dyDescent="0.2">
      <c r="A60">
        <v>62020000</v>
      </c>
      <c r="B60" t="s">
        <v>96</v>
      </c>
      <c r="C60">
        <v>62020064</v>
      </c>
      <c r="D60" t="s">
        <v>155</v>
      </c>
      <c r="E60">
        <v>6</v>
      </c>
      <c r="F60">
        <v>2</v>
      </c>
      <c r="G60">
        <v>8</v>
      </c>
      <c r="H60">
        <v>1</v>
      </c>
      <c r="I60">
        <v>1</v>
      </c>
      <c r="J60">
        <v>1</v>
      </c>
      <c r="K60">
        <v>2</v>
      </c>
      <c r="L60">
        <v>1</v>
      </c>
      <c r="M60">
        <v>4</v>
      </c>
      <c r="N60">
        <v>0</v>
      </c>
      <c r="O60">
        <v>4</v>
      </c>
      <c r="P60">
        <v>1</v>
      </c>
      <c r="Q60">
        <v>11</v>
      </c>
      <c r="R60">
        <v>3</v>
      </c>
      <c r="S60">
        <v>14</v>
      </c>
      <c r="T60">
        <v>3</v>
      </c>
      <c r="U60">
        <v>1</v>
      </c>
      <c r="V60">
        <v>2</v>
      </c>
      <c r="W60">
        <v>3</v>
      </c>
      <c r="X60">
        <v>1</v>
      </c>
      <c r="Y60">
        <v>1</v>
      </c>
      <c r="Z60">
        <v>1</v>
      </c>
      <c r="AA60">
        <v>2</v>
      </c>
      <c r="AB60">
        <v>1</v>
      </c>
      <c r="AC60">
        <v>2</v>
      </c>
      <c r="AD60">
        <v>0</v>
      </c>
      <c r="AE60">
        <v>2</v>
      </c>
      <c r="AF60">
        <v>1</v>
      </c>
      <c r="AG60">
        <v>2</v>
      </c>
      <c r="AH60">
        <v>7</v>
      </c>
      <c r="AI60">
        <v>9</v>
      </c>
      <c r="AJ60">
        <v>1</v>
      </c>
      <c r="AK60">
        <v>0</v>
      </c>
      <c r="AL60">
        <v>3</v>
      </c>
      <c r="AM60">
        <v>3</v>
      </c>
      <c r="AN60">
        <v>1</v>
      </c>
      <c r="AO60">
        <v>1</v>
      </c>
      <c r="AP60">
        <v>0</v>
      </c>
      <c r="AQ60">
        <v>1</v>
      </c>
      <c r="AR60">
        <v>1</v>
      </c>
      <c r="AS60">
        <v>7</v>
      </c>
      <c r="AT60">
        <v>13</v>
      </c>
      <c r="AU60">
        <v>20</v>
      </c>
      <c r="AV60">
        <v>6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18</v>
      </c>
      <c r="CP60">
        <v>16</v>
      </c>
      <c r="CQ60">
        <v>34</v>
      </c>
      <c r="CR60">
        <v>9</v>
      </c>
    </row>
    <row r="61" spans="1:96" x14ac:dyDescent="0.2">
      <c r="A61">
        <v>62020000</v>
      </c>
      <c r="B61" t="s">
        <v>96</v>
      </c>
      <c r="C61">
        <v>62020065</v>
      </c>
      <c r="D61" t="s">
        <v>156</v>
      </c>
      <c r="E61">
        <v>3</v>
      </c>
      <c r="F61">
        <v>6</v>
      </c>
      <c r="G61">
        <v>9</v>
      </c>
      <c r="H61">
        <v>1</v>
      </c>
      <c r="I61">
        <v>2</v>
      </c>
      <c r="J61">
        <v>3</v>
      </c>
      <c r="K61">
        <v>5</v>
      </c>
      <c r="L61">
        <v>1</v>
      </c>
      <c r="M61">
        <v>3</v>
      </c>
      <c r="N61">
        <v>3</v>
      </c>
      <c r="O61">
        <v>6</v>
      </c>
      <c r="P61">
        <v>1</v>
      </c>
      <c r="Q61">
        <v>8</v>
      </c>
      <c r="R61">
        <v>12</v>
      </c>
      <c r="S61">
        <v>20</v>
      </c>
      <c r="T61">
        <v>3</v>
      </c>
      <c r="U61">
        <v>3</v>
      </c>
      <c r="V61">
        <v>1</v>
      </c>
      <c r="W61">
        <v>4</v>
      </c>
      <c r="X61">
        <v>1</v>
      </c>
      <c r="Y61">
        <v>2</v>
      </c>
      <c r="Z61">
        <v>3</v>
      </c>
      <c r="AA61">
        <v>5</v>
      </c>
      <c r="AB61">
        <v>1</v>
      </c>
      <c r="AC61">
        <v>4</v>
      </c>
      <c r="AD61">
        <v>4</v>
      </c>
      <c r="AE61">
        <v>8</v>
      </c>
      <c r="AF61">
        <v>1</v>
      </c>
      <c r="AG61">
        <v>2</v>
      </c>
      <c r="AH61">
        <v>8</v>
      </c>
      <c r="AI61">
        <v>10</v>
      </c>
      <c r="AJ61">
        <v>1</v>
      </c>
      <c r="AK61">
        <v>4</v>
      </c>
      <c r="AL61">
        <v>4</v>
      </c>
      <c r="AM61">
        <v>8</v>
      </c>
      <c r="AN61">
        <v>1</v>
      </c>
      <c r="AO61">
        <v>7</v>
      </c>
      <c r="AP61">
        <v>8</v>
      </c>
      <c r="AQ61">
        <v>15</v>
      </c>
      <c r="AR61">
        <v>1</v>
      </c>
      <c r="AS61">
        <v>22</v>
      </c>
      <c r="AT61">
        <v>28</v>
      </c>
      <c r="AU61">
        <v>50</v>
      </c>
      <c r="AV61">
        <v>6</v>
      </c>
      <c r="AW61">
        <v>3</v>
      </c>
      <c r="AX61">
        <v>6</v>
      </c>
      <c r="AY61">
        <v>9</v>
      </c>
      <c r="AZ61">
        <v>1</v>
      </c>
      <c r="BA61">
        <v>8</v>
      </c>
      <c r="BB61">
        <v>6</v>
      </c>
      <c r="BC61">
        <v>14</v>
      </c>
      <c r="BD61">
        <v>1</v>
      </c>
      <c r="BE61">
        <v>9</v>
      </c>
      <c r="BF61">
        <v>3</v>
      </c>
      <c r="BG61">
        <v>12</v>
      </c>
      <c r="BH61">
        <v>1</v>
      </c>
      <c r="BI61">
        <v>20</v>
      </c>
      <c r="BJ61">
        <v>15</v>
      </c>
      <c r="BK61">
        <v>35</v>
      </c>
      <c r="BL61">
        <v>3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50</v>
      </c>
      <c r="CP61">
        <v>55</v>
      </c>
      <c r="CQ61">
        <v>105</v>
      </c>
      <c r="CR61">
        <v>12</v>
      </c>
    </row>
    <row r="62" spans="1:96" x14ac:dyDescent="0.2">
      <c r="A62">
        <v>62020000</v>
      </c>
      <c r="B62" t="s">
        <v>96</v>
      </c>
      <c r="C62">
        <v>62020067</v>
      </c>
      <c r="D62" t="s">
        <v>157</v>
      </c>
      <c r="E62">
        <v>5</v>
      </c>
      <c r="F62">
        <v>3</v>
      </c>
      <c r="G62">
        <v>8</v>
      </c>
      <c r="H62">
        <v>1</v>
      </c>
      <c r="I62">
        <v>5</v>
      </c>
      <c r="J62">
        <v>3</v>
      </c>
      <c r="K62">
        <v>8</v>
      </c>
      <c r="L62">
        <v>1</v>
      </c>
      <c r="M62">
        <v>2</v>
      </c>
      <c r="N62">
        <v>4</v>
      </c>
      <c r="O62">
        <v>6</v>
      </c>
      <c r="P62">
        <v>1</v>
      </c>
      <c r="Q62">
        <v>12</v>
      </c>
      <c r="R62">
        <v>10</v>
      </c>
      <c r="S62">
        <v>22</v>
      </c>
      <c r="T62">
        <v>3</v>
      </c>
      <c r="U62">
        <v>4</v>
      </c>
      <c r="V62">
        <v>8</v>
      </c>
      <c r="W62">
        <v>12</v>
      </c>
      <c r="X62">
        <v>1</v>
      </c>
      <c r="Y62">
        <v>10</v>
      </c>
      <c r="Z62">
        <v>5</v>
      </c>
      <c r="AA62">
        <v>15</v>
      </c>
      <c r="AB62">
        <v>1</v>
      </c>
      <c r="AC62">
        <v>3</v>
      </c>
      <c r="AD62">
        <v>8</v>
      </c>
      <c r="AE62">
        <v>11</v>
      </c>
      <c r="AF62">
        <v>1</v>
      </c>
      <c r="AG62">
        <v>4</v>
      </c>
      <c r="AH62">
        <v>5</v>
      </c>
      <c r="AI62">
        <v>9</v>
      </c>
      <c r="AJ62">
        <v>1</v>
      </c>
      <c r="AK62">
        <v>9</v>
      </c>
      <c r="AL62">
        <v>11</v>
      </c>
      <c r="AM62">
        <v>20</v>
      </c>
      <c r="AN62">
        <v>1</v>
      </c>
      <c r="AO62">
        <v>12</v>
      </c>
      <c r="AP62">
        <v>14</v>
      </c>
      <c r="AQ62">
        <v>26</v>
      </c>
      <c r="AR62">
        <v>1</v>
      </c>
      <c r="AS62">
        <v>42</v>
      </c>
      <c r="AT62">
        <v>51</v>
      </c>
      <c r="AU62">
        <v>93</v>
      </c>
      <c r="AV62">
        <v>6</v>
      </c>
      <c r="AW62">
        <v>20</v>
      </c>
      <c r="AX62">
        <v>15</v>
      </c>
      <c r="AY62">
        <v>35</v>
      </c>
      <c r="AZ62">
        <v>1</v>
      </c>
      <c r="BA62">
        <v>8</v>
      </c>
      <c r="BB62">
        <v>13</v>
      </c>
      <c r="BC62">
        <v>21</v>
      </c>
      <c r="BD62">
        <v>1</v>
      </c>
      <c r="BE62">
        <v>21</v>
      </c>
      <c r="BF62">
        <v>17</v>
      </c>
      <c r="BG62">
        <v>38</v>
      </c>
      <c r="BH62">
        <v>1</v>
      </c>
      <c r="BI62">
        <v>49</v>
      </c>
      <c r="BJ62">
        <v>45</v>
      </c>
      <c r="BK62">
        <v>94</v>
      </c>
      <c r="BL62">
        <v>3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103</v>
      </c>
      <c r="CP62">
        <v>106</v>
      </c>
      <c r="CQ62">
        <v>209</v>
      </c>
      <c r="CR62">
        <v>12</v>
      </c>
    </row>
    <row r="63" spans="1:96" x14ac:dyDescent="0.2">
      <c r="A63">
        <v>62020000</v>
      </c>
      <c r="B63" t="s">
        <v>96</v>
      </c>
      <c r="C63">
        <v>62020068</v>
      </c>
      <c r="D63" t="s">
        <v>158</v>
      </c>
      <c r="E63">
        <v>0</v>
      </c>
      <c r="F63">
        <v>0</v>
      </c>
      <c r="G63">
        <v>0</v>
      </c>
      <c r="H63">
        <v>0</v>
      </c>
      <c r="I63">
        <v>1</v>
      </c>
      <c r="J63">
        <v>0</v>
      </c>
      <c r="K63">
        <v>1</v>
      </c>
      <c r="L63">
        <v>1</v>
      </c>
      <c r="M63">
        <v>1</v>
      </c>
      <c r="N63">
        <v>2</v>
      </c>
      <c r="O63">
        <v>3</v>
      </c>
      <c r="P63">
        <v>1</v>
      </c>
      <c r="Q63">
        <v>2</v>
      </c>
      <c r="R63">
        <v>2</v>
      </c>
      <c r="S63">
        <v>4</v>
      </c>
      <c r="T63">
        <v>2</v>
      </c>
      <c r="U63">
        <v>5</v>
      </c>
      <c r="V63">
        <v>3</v>
      </c>
      <c r="W63">
        <v>8</v>
      </c>
      <c r="X63">
        <v>1</v>
      </c>
      <c r="Y63">
        <v>6</v>
      </c>
      <c r="Z63">
        <v>4</v>
      </c>
      <c r="AA63">
        <v>10</v>
      </c>
      <c r="AB63">
        <v>1</v>
      </c>
      <c r="AC63">
        <v>3</v>
      </c>
      <c r="AD63">
        <v>2</v>
      </c>
      <c r="AE63">
        <v>5</v>
      </c>
      <c r="AF63">
        <v>1</v>
      </c>
      <c r="AG63">
        <v>4</v>
      </c>
      <c r="AH63">
        <v>1</v>
      </c>
      <c r="AI63">
        <v>5</v>
      </c>
      <c r="AJ63">
        <v>1</v>
      </c>
      <c r="AK63">
        <v>4</v>
      </c>
      <c r="AL63">
        <v>2</v>
      </c>
      <c r="AM63">
        <v>6</v>
      </c>
      <c r="AN63">
        <v>1</v>
      </c>
      <c r="AO63">
        <v>3</v>
      </c>
      <c r="AP63">
        <v>2</v>
      </c>
      <c r="AQ63">
        <v>5</v>
      </c>
      <c r="AR63">
        <v>1</v>
      </c>
      <c r="AS63">
        <v>25</v>
      </c>
      <c r="AT63">
        <v>14</v>
      </c>
      <c r="AU63">
        <v>39</v>
      </c>
      <c r="AV63">
        <v>6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27</v>
      </c>
      <c r="CP63">
        <v>16</v>
      </c>
      <c r="CQ63">
        <v>43</v>
      </c>
      <c r="CR63">
        <v>8</v>
      </c>
    </row>
    <row r="64" spans="1:96" x14ac:dyDescent="0.2">
      <c r="A64">
        <v>62020000</v>
      </c>
      <c r="B64" t="s">
        <v>96</v>
      </c>
      <c r="C64">
        <v>62020069</v>
      </c>
      <c r="D64" t="s">
        <v>159</v>
      </c>
      <c r="E64">
        <v>2</v>
      </c>
      <c r="F64">
        <v>1</v>
      </c>
      <c r="G64">
        <v>3</v>
      </c>
      <c r="H64">
        <v>1</v>
      </c>
      <c r="I64">
        <v>2</v>
      </c>
      <c r="J64">
        <v>0</v>
      </c>
      <c r="K64">
        <v>2</v>
      </c>
      <c r="L64">
        <v>1</v>
      </c>
      <c r="M64">
        <v>3</v>
      </c>
      <c r="N64">
        <v>2</v>
      </c>
      <c r="O64">
        <v>5</v>
      </c>
      <c r="P64">
        <v>1</v>
      </c>
      <c r="Q64">
        <v>7</v>
      </c>
      <c r="R64">
        <v>3</v>
      </c>
      <c r="S64">
        <v>10</v>
      </c>
      <c r="T64">
        <v>3</v>
      </c>
      <c r="U64">
        <v>0</v>
      </c>
      <c r="V64">
        <v>4</v>
      </c>
      <c r="W64">
        <v>4</v>
      </c>
      <c r="X64">
        <v>1</v>
      </c>
      <c r="Y64">
        <v>2</v>
      </c>
      <c r="Z64">
        <v>0</v>
      </c>
      <c r="AA64">
        <v>2</v>
      </c>
      <c r="AB64">
        <v>1</v>
      </c>
      <c r="AC64">
        <v>0</v>
      </c>
      <c r="AD64">
        <v>1</v>
      </c>
      <c r="AE64">
        <v>1</v>
      </c>
      <c r="AF64">
        <v>1</v>
      </c>
      <c r="AG64">
        <v>6</v>
      </c>
      <c r="AH64">
        <v>1</v>
      </c>
      <c r="AI64">
        <v>7</v>
      </c>
      <c r="AJ64">
        <v>1</v>
      </c>
      <c r="AK64">
        <v>4</v>
      </c>
      <c r="AL64">
        <v>2</v>
      </c>
      <c r="AM64">
        <v>6</v>
      </c>
      <c r="AN64">
        <v>1</v>
      </c>
      <c r="AO64">
        <v>2</v>
      </c>
      <c r="AP64">
        <v>1</v>
      </c>
      <c r="AQ64">
        <v>3</v>
      </c>
      <c r="AR64">
        <v>1</v>
      </c>
      <c r="AS64">
        <v>14</v>
      </c>
      <c r="AT64">
        <v>9</v>
      </c>
      <c r="AU64">
        <v>23</v>
      </c>
      <c r="AV64">
        <v>6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21</v>
      </c>
      <c r="CP64">
        <v>12</v>
      </c>
      <c r="CQ64">
        <v>33</v>
      </c>
      <c r="CR64">
        <v>9</v>
      </c>
    </row>
    <row r="65" spans="1:96" x14ac:dyDescent="0.2">
      <c r="A65">
        <v>62020000</v>
      </c>
      <c r="B65" t="s">
        <v>96</v>
      </c>
      <c r="C65">
        <v>62020071</v>
      </c>
      <c r="D65" t="s">
        <v>160</v>
      </c>
      <c r="E65">
        <v>3</v>
      </c>
      <c r="F65">
        <v>3</v>
      </c>
      <c r="G65">
        <v>6</v>
      </c>
      <c r="H65">
        <v>1</v>
      </c>
      <c r="I65">
        <v>6</v>
      </c>
      <c r="J65">
        <v>3</v>
      </c>
      <c r="K65">
        <v>9</v>
      </c>
      <c r="L65">
        <v>1</v>
      </c>
      <c r="M65">
        <v>6</v>
      </c>
      <c r="N65">
        <v>3</v>
      </c>
      <c r="O65">
        <v>9</v>
      </c>
      <c r="P65">
        <v>1</v>
      </c>
      <c r="Q65">
        <v>15</v>
      </c>
      <c r="R65">
        <v>9</v>
      </c>
      <c r="S65">
        <v>24</v>
      </c>
      <c r="T65">
        <v>3</v>
      </c>
      <c r="U65">
        <v>9</v>
      </c>
      <c r="V65">
        <v>4</v>
      </c>
      <c r="W65">
        <v>13</v>
      </c>
      <c r="X65">
        <v>1</v>
      </c>
      <c r="Y65">
        <v>6</v>
      </c>
      <c r="Z65">
        <v>5</v>
      </c>
      <c r="AA65">
        <v>11</v>
      </c>
      <c r="AB65">
        <v>1</v>
      </c>
      <c r="AC65">
        <v>5</v>
      </c>
      <c r="AD65">
        <v>4</v>
      </c>
      <c r="AE65">
        <v>9</v>
      </c>
      <c r="AF65">
        <v>1</v>
      </c>
      <c r="AG65">
        <v>4</v>
      </c>
      <c r="AH65">
        <v>4</v>
      </c>
      <c r="AI65">
        <v>8</v>
      </c>
      <c r="AJ65">
        <v>1</v>
      </c>
      <c r="AK65">
        <v>6</v>
      </c>
      <c r="AL65">
        <v>8</v>
      </c>
      <c r="AM65">
        <v>14</v>
      </c>
      <c r="AN65">
        <v>1</v>
      </c>
      <c r="AO65">
        <v>13</v>
      </c>
      <c r="AP65">
        <v>7</v>
      </c>
      <c r="AQ65">
        <v>20</v>
      </c>
      <c r="AR65">
        <v>1</v>
      </c>
      <c r="AS65">
        <v>43</v>
      </c>
      <c r="AT65">
        <v>32</v>
      </c>
      <c r="AU65">
        <v>75</v>
      </c>
      <c r="AV65">
        <v>6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58</v>
      </c>
      <c r="CP65">
        <v>41</v>
      </c>
      <c r="CQ65">
        <v>99</v>
      </c>
      <c r="CR65">
        <v>9</v>
      </c>
    </row>
    <row r="66" spans="1:96" x14ac:dyDescent="0.2">
      <c r="A66">
        <v>62020000</v>
      </c>
      <c r="B66" t="s">
        <v>96</v>
      </c>
      <c r="C66">
        <v>62020072</v>
      </c>
      <c r="D66" t="s">
        <v>161</v>
      </c>
      <c r="E66">
        <v>3</v>
      </c>
      <c r="F66">
        <v>2</v>
      </c>
      <c r="G66">
        <v>5</v>
      </c>
      <c r="H66">
        <v>1</v>
      </c>
      <c r="I66">
        <v>5</v>
      </c>
      <c r="J66">
        <v>2</v>
      </c>
      <c r="K66">
        <v>7</v>
      </c>
      <c r="L66">
        <v>1</v>
      </c>
      <c r="M66">
        <v>7</v>
      </c>
      <c r="N66">
        <v>6</v>
      </c>
      <c r="O66">
        <v>13</v>
      </c>
      <c r="P66">
        <v>1</v>
      </c>
      <c r="Q66">
        <v>15</v>
      </c>
      <c r="R66">
        <v>10</v>
      </c>
      <c r="S66">
        <v>25</v>
      </c>
      <c r="T66">
        <v>3</v>
      </c>
      <c r="U66">
        <v>3</v>
      </c>
      <c r="V66">
        <v>6</v>
      </c>
      <c r="W66">
        <v>9</v>
      </c>
      <c r="X66">
        <v>1</v>
      </c>
      <c r="Y66">
        <v>3</v>
      </c>
      <c r="Z66">
        <v>5</v>
      </c>
      <c r="AA66">
        <v>8</v>
      </c>
      <c r="AB66">
        <v>1</v>
      </c>
      <c r="AC66">
        <v>4</v>
      </c>
      <c r="AD66">
        <v>9</v>
      </c>
      <c r="AE66">
        <v>13</v>
      </c>
      <c r="AF66">
        <v>1</v>
      </c>
      <c r="AG66">
        <v>3</v>
      </c>
      <c r="AH66">
        <v>4</v>
      </c>
      <c r="AI66">
        <v>7</v>
      </c>
      <c r="AJ66">
        <v>1</v>
      </c>
      <c r="AK66">
        <v>6</v>
      </c>
      <c r="AL66">
        <v>6</v>
      </c>
      <c r="AM66">
        <v>12</v>
      </c>
      <c r="AN66">
        <v>1</v>
      </c>
      <c r="AO66">
        <v>8</v>
      </c>
      <c r="AP66">
        <v>5</v>
      </c>
      <c r="AQ66">
        <v>13</v>
      </c>
      <c r="AR66">
        <v>1</v>
      </c>
      <c r="AS66">
        <v>27</v>
      </c>
      <c r="AT66">
        <v>35</v>
      </c>
      <c r="AU66">
        <v>62</v>
      </c>
      <c r="AV66">
        <v>6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42</v>
      </c>
      <c r="CP66">
        <v>45</v>
      </c>
      <c r="CQ66">
        <v>87</v>
      </c>
      <c r="CR66">
        <v>9</v>
      </c>
    </row>
    <row r="67" spans="1:96" x14ac:dyDescent="0.2">
      <c r="A67">
        <v>62020000</v>
      </c>
      <c r="B67" t="s">
        <v>96</v>
      </c>
      <c r="C67">
        <v>62020073</v>
      </c>
      <c r="D67" t="s">
        <v>162</v>
      </c>
      <c r="E67">
        <v>0</v>
      </c>
      <c r="F67">
        <v>0</v>
      </c>
      <c r="G67">
        <v>0</v>
      </c>
      <c r="H67">
        <v>0</v>
      </c>
      <c r="I67">
        <v>0</v>
      </c>
      <c r="J67">
        <v>4</v>
      </c>
      <c r="K67">
        <v>4</v>
      </c>
      <c r="L67">
        <v>1</v>
      </c>
      <c r="M67">
        <v>4</v>
      </c>
      <c r="N67">
        <v>1</v>
      </c>
      <c r="O67">
        <v>5</v>
      </c>
      <c r="P67">
        <v>1</v>
      </c>
      <c r="Q67">
        <v>4</v>
      </c>
      <c r="R67">
        <v>5</v>
      </c>
      <c r="S67">
        <v>9</v>
      </c>
      <c r="T67">
        <v>2</v>
      </c>
      <c r="U67">
        <v>5</v>
      </c>
      <c r="V67">
        <v>5</v>
      </c>
      <c r="W67">
        <v>10</v>
      </c>
      <c r="X67">
        <v>1</v>
      </c>
      <c r="Y67">
        <v>5</v>
      </c>
      <c r="Z67">
        <v>4</v>
      </c>
      <c r="AA67">
        <v>9</v>
      </c>
      <c r="AB67">
        <v>1</v>
      </c>
      <c r="AC67">
        <v>2</v>
      </c>
      <c r="AD67">
        <v>3</v>
      </c>
      <c r="AE67">
        <v>5</v>
      </c>
      <c r="AF67">
        <v>1</v>
      </c>
      <c r="AG67">
        <v>4</v>
      </c>
      <c r="AH67">
        <v>4</v>
      </c>
      <c r="AI67">
        <v>8</v>
      </c>
      <c r="AJ67">
        <v>1</v>
      </c>
      <c r="AK67">
        <v>4</v>
      </c>
      <c r="AL67">
        <v>7</v>
      </c>
      <c r="AM67">
        <v>11</v>
      </c>
      <c r="AN67">
        <v>1</v>
      </c>
      <c r="AO67">
        <v>4</v>
      </c>
      <c r="AP67">
        <v>3</v>
      </c>
      <c r="AQ67">
        <v>7</v>
      </c>
      <c r="AR67">
        <v>1</v>
      </c>
      <c r="AS67">
        <v>24</v>
      </c>
      <c r="AT67">
        <v>26</v>
      </c>
      <c r="AU67">
        <v>50</v>
      </c>
      <c r="AV67">
        <v>6</v>
      </c>
      <c r="AW67">
        <v>9</v>
      </c>
      <c r="AX67">
        <v>8</v>
      </c>
      <c r="AY67">
        <v>17</v>
      </c>
      <c r="AZ67">
        <v>1</v>
      </c>
      <c r="BA67">
        <v>4</v>
      </c>
      <c r="BB67">
        <v>4</v>
      </c>
      <c r="BC67">
        <v>8</v>
      </c>
      <c r="BD67">
        <v>1</v>
      </c>
      <c r="BE67">
        <v>4</v>
      </c>
      <c r="BF67">
        <v>9</v>
      </c>
      <c r="BG67">
        <v>13</v>
      </c>
      <c r="BH67">
        <v>1</v>
      </c>
      <c r="BI67">
        <v>17</v>
      </c>
      <c r="BJ67">
        <v>21</v>
      </c>
      <c r="BK67">
        <v>38</v>
      </c>
      <c r="BL67">
        <v>3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45</v>
      </c>
      <c r="CP67">
        <v>52</v>
      </c>
      <c r="CQ67">
        <v>97</v>
      </c>
      <c r="CR67">
        <v>11</v>
      </c>
    </row>
    <row r="68" spans="1:96" x14ac:dyDescent="0.2">
      <c r="A68">
        <v>62020000</v>
      </c>
      <c r="B68" t="s">
        <v>96</v>
      </c>
      <c r="C68">
        <v>62020074</v>
      </c>
      <c r="D68" t="s">
        <v>163</v>
      </c>
      <c r="E68">
        <v>3</v>
      </c>
      <c r="F68">
        <v>2</v>
      </c>
      <c r="G68">
        <v>5</v>
      </c>
      <c r="H68">
        <v>1</v>
      </c>
      <c r="I68">
        <v>2</v>
      </c>
      <c r="J68">
        <v>3</v>
      </c>
      <c r="K68">
        <v>5</v>
      </c>
      <c r="L68">
        <v>1</v>
      </c>
      <c r="M68">
        <v>4</v>
      </c>
      <c r="N68">
        <v>1</v>
      </c>
      <c r="O68">
        <v>5</v>
      </c>
      <c r="P68">
        <v>1</v>
      </c>
      <c r="Q68">
        <v>9</v>
      </c>
      <c r="R68">
        <v>6</v>
      </c>
      <c r="S68">
        <v>15</v>
      </c>
      <c r="T68">
        <v>3</v>
      </c>
      <c r="U68">
        <v>2</v>
      </c>
      <c r="V68">
        <v>0</v>
      </c>
      <c r="W68">
        <v>2</v>
      </c>
      <c r="X68">
        <v>1</v>
      </c>
      <c r="Y68">
        <v>4</v>
      </c>
      <c r="Z68">
        <v>3</v>
      </c>
      <c r="AA68">
        <v>7</v>
      </c>
      <c r="AB68">
        <v>1</v>
      </c>
      <c r="AC68">
        <v>2</v>
      </c>
      <c r="AD68">
        <v>5</v>
      </c>
      <c r="AE68">
        <v>7</v>
      </c>
      <c r="AF68">
        <v>1</v>
      </c>
      <c r="AG68">
        <v>6</v>
      </c>
      <c r="AH68">
        <v>2</v>
      </c>
      <c r="AI68">
        <v>8</v>
      </c>
      <c r="AJ68">
        <v>1</v>
      </c>
      <c r="AK68">
        <v>1</v>
      </c>
      <c r="AL68">
        <v>2</v>
      </c>
      <c r="AM68">
        <v>3</v>
      </c>
      <c r="AN68">
        <v>1</v>
      </c>
      <c r="AO68">
        <v>2</v>
      </c>
      <c r="AP68">
        <v>3</v>
      </c>
      <c r="AQ68">
        <v>5</v>
      </c>
      <c r="AR68">
        <v>1</v>
      </c>
      <c r="AS68">
        <v>17</v>
      </c>
      <c r="AT68">
        <v>15</v>
      </c>
      <c r="AU68">
        <v>32</v>
      </c>
      <c r="AV68">
        <v>6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26</v>
      </c>
      <c r="CP68">
        <v>21</v>
      </c>
      <c r="CQ68">
        <v>47</v>
      </c>
      <c r="CR68">
        <v>9</v>
      </c>
    </row>
    <row r="69" spans="1:96" x14ac:dyDescent="0.2">
      <c r="A69">
        <v>62020000</v>
      </c>
      <c r="B69" t="s">
        <v>96</v>
      </c>
      <c r="C69">
        <v>62020075</v>
      </c>
      <c r="D69" t="s">
        <v>164</v>
      </c>
      <c r="E69">
        <v>0</v>
      </c>
      <c r="F69">
        <v>0</v>
      </c>
      <c r="G69">
        <v>0</v>
      </c>
      <c r="H69">
        <v>0</v>
      </c>
      <c r="I69">
        <v>1</v>
      </c>
      <c r="J69">
        <v>2</v>
      </c>
      <c r="K69">
        <v>3</v>
      </c>
      <c r="L69">
        <v>1</v>
      </c>
      <c r="M69">
        <v>1</v>
      </c>
      <c r="N69">
        <v>2</v>
      </c>
      <c r="O69">
        <v>3</v>
      </c>
      <c r="P69">
        <v>1</v>
      </c>
      <c r="Q69">
        <v>2</v>
      </c>
      <c r="R69">
        <v>4</v>
      </c>
      <c r="S69">
        <v>6</v>
      </c>
      <c r="T69">
        <v>2</v>
      </c>
      <c r="U69">
        <v>2</v>
      </c>
      <c r="V69">
        <v>0</v>
      </c>
      <c r="W69">
        <v>2</v>
      </c>
      <c r="X69">
        <v>1</v>
      </c>
      <c r="Y69">
        <v>5</v>
      </c>
      <c r="Z69">
        <v>1</v>
      </c>
      <c r="AA69">
        <v>6</v>
      </c>
      <c r="AB69">
        <v>1</v>
      </c>
      <c r="AC69">
        <v>1</v>
      </c>
      <c r="AD69">
        <v>6</v>
      </c>
      <c r="AE69">
        <v>7</v>
      </c>
      <c r="AF69">
        <v>1</v>
      </c>
      <c r="AG69">
        <v>2</v>
      </c>
      <c r="AH69">
        <v>2</v>
      </c>
      <c r="AI69">
        <v>4</v>
      </c>
      <c r="AJ69">
        <v>1</v>
      </c>
      <c r="AK69">
        <v>5</v>
      </c>
      <c r="AL69">
        <v>1</v>
      </c>
      <c r="AM69">
        <v>6</v>
      </c>
      <c r="AN69">
        <v>1</v>
      </c>
      <c r="AO69">
        <v>4</v>
      </c>
      <c r="AP69">
        <v>6</v>
      </c>
      <c r="AQ69">
        <v>10</v>
      </c>
      <c r="AR69">
        <v>1</v>
      </c>
      <c r="AS69">
        <v>19</v>
      </c>
      <c r="AT69">
        <v>16</v>
      </c>
      <c r="AU69">
        <v>35</v>
      </c>
      <c r="AV69">
        <v>6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21</v>
      </c>
      <c r="CP69">
        <v>20</v>
      </c>
      <c r="CQ69">
        <v>41</v>
      </c>
      <c r="CR69">
        <v>8</v>
      </c>
    </row>
    <row r="70" spans="1:96" x14ac:dyDescent="0.2">
      <c r="A70">
        <v>62020000</v>
      </c>
      <c r="B70" t="s">
        <v>96</v>
      </c>
      <c r="C70">
        <v>62020076</v>
      </c>
      <c r="D70" t="s">
        <v>165</v>
      </c>
      <c r="E70">
        <v>0</v>
      </c>
      <c r="F70">
        <v>0</v>
      </c>
      <c r="G70">
        <v>0</v>
      </c>
      <c r="H70">
        <v>0</v>
      </c>
      <c r="I70">
        <v>3</v>
      </c>
      <c r="J70">
        <v>6</v>
      </c>
      <c r="K70">
        <v>9</v>
      </c>
      <c r="L70">
        <v>1</v>
      </c>
      <c r="M70">
        <v>4</v>
      </c>
      <c r="N70">
        <v>9</v>
      </c>
      <c r="O70">
        <v>13</v>
      </c>
      <c r="P70">
        <v>1</v>
      </c>
      <c r="Q70">
        <v>7</v>
      </c>
      <c r="R70">
        <v>15</v>
      </c>
      <c r="S70">
        <v>22</v>
      </c>
      <c r="T70">
        <v>2</v>
      </c>
      <c r="U70">
        <v>8</v>
      </c>
      <c r="V70">
        <v>5</v>
      </c>
      <c r="W70">
        <v>13</v>
      </c>
      <c r="X70">
        <v>1</v>
      </c>
      <c r="Y70">
        <v>1</v>
      </c>
      <c r="Z70">
        <v>6</v>
      </c>
      <c r="AA70">
        <v>7</v>
      </c>
      <c r="AB70">
        <v>1</v>
      </c>
      <c r="AC70">
        <v>4</v>
      </c>
      <c r="AD70">
        <v>5</v>
      </c>
      <c r="AE70">
        <v>9</v>
      </c>
      <c r="AF70">
        <v>1</v>
      </c>
      <c r="AG70">
        <v>4</v>
      </c>
      <c r="AH70">
        <v>11</v>
      </c>
      <c r="AI70">
        <v>15</v>
      </c>
      <c r="AJ70">
        <v>1</v>
      </c>
      <c r="AK70">
        <v>13</v>
      </c>
      <c r="AL70">
        <v>5</v>
      </c>
      <c r="AM70">
        <v>18</v>
      </c>
      <c r="AN70">
        <v>1</v>
      </c>
      <c r="AO70">
        <v>8</v>
      </c>
      <c r="AP70">
        <v>8</v>
      </c>
      <c r="AQ70">
        <v>16</v>
      </c>
      <c r="AR70">
        <v>1</v>
      </c>
      <c r="AS70">
        <v>38</v>
      </c>
      <c r="AT70">
        <v>40</v>
      </c>
      <c r="AU70">
        <v>78</v>
      </c>
      <c r="AV70">
        <v>6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45</v>
      </c>
      <c r="CP70">
        <v>55</v>
      </c>
      <c r="CQ70">
        <v>100</v>
      </c>
      <c r="CR70">
        <v>8</v>
      </c>
    </row>
    <row r="71" spans="1:96" x14ac:dyDescent="0.2">
      <c r="A71">
        <v>62020000</v>
      </c>
      <c r="B71" t="s">
        <v>96</v>
      </c>
      <c r="C71">
        <v>62020077</v>
      </c>
      <c r="D71" t="s">
        <v>166</v>
      </c>
      <c r="E71">
        <v>9</v>
      </c>
      <c r="F71">
        <v>6</v>
      </c>
      <c r="G71">
        <v>15</v>
      </c>
      <c r="H71">
        <v>1</v>
      </c>
      <c r="I71">
        <v>9</v>
      </c>
      <c r="J71">
        <v>5</v>
      </c>
      <c r="K71">
        <v>14</v>
      </c>
      <c r="L71">
        <v>1</v>
      </c>
      <c r="M71">
        <v>6</v>
      </c>
      <c r="N71">
        <v>2</v>
      </c>
      <c r="O71">
        <v>8</v>
      </c>
      <c r="P71">
        <v>1</v>
      </c>
      <c r="Q71">
        <v>24</v>
      </c>
      <c r="R71">
        <v>13</v>
      </c>
      <c r="S71">
        <v>37</v>
      </c>
      <c r="T71">
        <v>3</v>
      </c>
      <c r="U71">
        <v>10</v>
      </c>
      <c r="V71">
        <v>7</v>
      </c>
      <c r="W71">
        <v>17</v>
      </c>
      <c r="X71">
        <v>1</v>
      </c>
      <c r="Y71">
        <v>8</v>
      </c>
      <c r="Z71">
        <v>3</v>
      </c>
      <c r="AA71">
        <v>11</v>
      </c>
      <c r="AB71">
        <v>1</v>
      </c>
      <c r="AC71">
        <v>7</v>
      </c>
      <c r="AD71">
        <v>7</v>
      </c>
      <c r="AE71">
        <v>14</v>
      </c>
      <c r="AF71">
        <v>1</v>
      </c>
      <c r="AG71">
        <v>14</v>
      </c>
      <c r="AH71">
        <v>7</v>
      </c>
      <c r="AI71">
        <v>21</v>
      </c>
      <c r="AJ71">
        <v>1</v>
      </c>
      <c r="AK71">
        <v>8</v>
      </c>
      <c r="AL71">
        <v>11</v>
      </c>
      <c r="AM71">
        <v>19</v>
      </c>
      <c r="AN71">
        <v>1</v>
      </c>
      <c r="AO71">
        <v>1</v>
      </c>
      <c r="AP71">
        <v>6</v>
      </c>
      <c r="AQ71">
        <v>7</v>
      </c>
      <c r="AR71">
        <v>1</v>
      </c>
      <c r="AS71">
        <v>48</v>
      </c>
      <c r="AT71">
        <v>41</v>
      </c>
      <c r="AU71">
        <v>89</v>
      </c>
      <c r="AV71">
        <v>6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72</v>
      </c>
      <c r="CP71">
        <v>54</v>
      </c>
      <c r="CQ71">
        <v>126</v>
      </c>
      <c r="CR71">
        <v>9</v>
      </c>
    </row>
    <row r="72" spans="1:96" x14ac:dyDescent="0.2">
      <c r="A72">
        <v>62020000</v>
      </c>
      <c r="B72" t="s">
        <v>96</v>
      </c>
      <c r="C72">
        <v>62020078</v>
      </c>
      <c r="D72" t="s">
        <v>167</v>
      </c>
      <c r="E72">
        <v>6</v>
      </c>
      <c r="F72">
        <v>4</v>
      </c>
      <c r="G72">
        <v>10</v>
      </c>
      <c r="H72">
        <v>1</v>
      </c>
      <c r="I72">
        <v>8</v>
      </c>
      <c r="J72">
        <v>10</v>
      </c>
      <c r="K72">
        <v>18</v>
      </c>
      <c r="L72">
        <v>1</v>
      </c>
      <c r="M72">
        <v>10</v>
      </c>
      <c r="N72">
        <v>7</v>
      </c>
      <c r="O72">
        <v>17</v>
      </c>
      <c r="P72">
        <v>1</v>
      </c>
      <c r="Q72">
        <v>24</v>
      </c>
      <c r="R72">
        <v>21</v>
      </c>
      <c r="S72">
        <v>45</v>
      </c>
      <c r="T72">
        <v>3</v>
      </c>
      <c r="U72">
        <v>11</v>
      </c>
      <c r="V72">
        <v>10</v>
      </c>
      <c r="W72">
        <v>21</v>
      </c>
      <c r="X72">
        <v>1</v>
      </c>
      <c r="Y72">
        <v>3</v>
      </c>
      <c r="Z72">
        <v>10</v>
      </c>
      <c r="AA72">
        <v>13</v>
      </c>
      <c r="AB72">
        <v>1</v>
      </c>
      <c r="AC72">
        <v>7</v>
      </c>
      <c r="AD72">
        <v>5</v>
      </c>
      <c r="AE72">
        <v>12</v>
      </c>
      <c r="AF72">
        <v>1</v>
      </c>
      <c r="AG72">
        <v>6</v>
      </c>
      <c r="AH72">
        <v>8</v>
      </c>
      <c r="AI72">
        <v>14</v>
      </c>
      <c r="AJ72">
        <v>1</v>
      </c>
      <c r="AK72">
        <v>10</v>
      </c>
      <c r="AL72">
        <v>8</v>
      </c>
      <c r="AM72">
        <v>18</v>
      </c>
      <c r="AN72">
        <v>1</v>
      </c>
      <c r="AO72">
        <v>7</v>
      </c>
      <c r="AP72">
        <v>4</v>
      </c>
      <c r="AQ72">
        <v>11</v>
      </c>
      <c r="AR72">
        <v>1</v>
      </c>
      <c r="AS72">
        <v>44</v>
      </c>
      <c r="AT72">
        <v>45</v>
      </c>
      <c r="AU72">
        <v>89</v>
      </c>
      <c r="AV72">
        <v>6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68</v>
      </c>
      <c r="CP72">
        <v>66</v>
      </c>
      <c r="CQ72">
        <v>134</v>
      </c>
      <c r="CR72">
        <v>9</v>
      </c>
    </row>
    <row r="73" spans="1:96" x14ac:dyDescent="0.2">
      <c r="A73">
        <v>62020000</v>
      </c>
      <c r="B73" t="s">
        <v>96</v>
      </c>
      <c r="C73">
        <v>62020079</v>
      </c>
      <c r="D73" t="s">
        <v>168</v>
      </c>
      <c r="E73">
        <v>3</v>
      </c>
      <c r="F73">
        <v>5</v>
      </c>
      <c r="G73">
        <v>8</v>
      </c>
      <c r="H73">
        <v>1</v>
      </c>
      <c r="I73">
        <v>5</v>
      </c>
      <c r="J73">
        <v>3</v>
      </c>
      <c r="K73">
        <v>8</v>
      </c>
      <c r="L73">
        <v>1</v>
      </c>
      <c r="M73">
        <v>9</v>
      </c>
      <c r="N73">
        <v>12</v>
      </c>
      <c r="O73">
        <v>21</v>
      </c>
      <c r="P73">
        <v>1</v>
      </c>
      <c r="Q73">
        <v>17</v>
      </c>
      <c r="R73">
        <v>20</v>
      </c>
      <c r="S73">
        <v>37</v>
      </c>
      <c r="T73">
        <v>3</v>
      </c>
      <c r="U73">
        <v>7</v>
      </c>
      <c r="V73">
        <v>4</v>
      </c>
      <c r="W73">
        <v>11</v>
      </c>
      <c r="X73">
        <v>1</v>
      </c>
      <c r="Y73">
        <v>13</v>
      </c>
      <c r="Z73">
        <v>6</v>
      </c>
      <c r="AA73">
        <v>19</v>
      </c>
      <c r="AB73">
        <v>1</v>
      </c>
      <c r="AC73">
        <v>3</v>
      </c>
      <c r="AD73">
        <v>4</v>
      </c>
      <c r="AE73">
        <v>7</v>
      </c>
      <c r="AF73">
        <v>1</v>
      </c>
      <c r="AG73">
        <v>6</v>
      </c>
      <c r="AH73">
        <v>9</v>
      </c>
      <c r="AI73">
        <v>15</v>
      </c>
      <c r="AJ73">
        <v>1</v>
      </c>
      <c r="AK73">
        <v>7</v>
      </c>
      <c r="AL73">
        <v>8</v>
      </c>
      <c r="AM73">
        <v>15</v>
      </c>
      <c r="AN73">
        <v>1</v>
      </c>
      <c r="AO73">
        <v>7</v>
      </c>
      <c r="AP73">
        <v>8</v>
      </c>
      <c r="AQ73">
        <v>15</v>
      </c>
      <c r="AR73">
        <v>1</v>
      </c>
      <c r="AS73">
        <v>43</v>
      </c>
      <c r="AT73">
        <v>39</v>
      </c>
      <c r="AU73">
        <v>82</v>
      </c>
      <c r="AV73">
        <v>6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60</v>
      </c>
      <c r="CP73">
        <v>59</v>
      </c>
      <c r="CQ73">
        <v>119</v>
      </c>
      <c r="CR73">
        <v>9</v>
      </c>
    </row>
    <row r="74" spans="1:96" x14ac:dyDescent="0.2">
      <c r="A74">
        <v>62020000</v>
      </c>
      <c r="B74" t="s">
        <v>96</v>
      </c>
      <c r="C74">
        <v>62020080</v>
      </c>
      <c r="D74" t="s">
        <v>169</v>
      </c>
      <c r="E74">
        <v>7</v>
      </c>
      <c r="F74">
        <v>5</v>
      </c>
      <c r="G74">
        <v>12</v>
      </c>
      <c r="H74">
        <v>1</v>
      </c>
      <c r="I74">
        <v>12</v>
      </c>
      <c r="J74">
        <v>7</v>
      </c>
      <c r="K74">
        <v>19</v>
      </c>
      <c r="L74">
        <v>1</v>
      </c>
      <c r="M74">
        <v>7</v>
      </c>
      <c r="N74">
        <v>9</v>
      </c>
      <c r="O74">
        <v>16</v>
      </c>
      <c r="P74">
        <v>1</v>
      </c>
      <c r="Q74">
        <v>26</v>
      </c>
      <c r="R74">
        <v>21</v>
      </c>
      <c r="S74">
        <v>47</v>
      </c>
      <c r="T74">
        <v>3</v>
      </c>
      <c r="U74">
        <v>17</v>
      </c>
      <c r="V74">
        <v>6</v>
      </c>
      <c r="W74">
        <v>23</v>
      </c>
      <c r="X74">
        <v>1</v>
      </c>
      <c r="Y74">
        <v>11</v>
      </c>
      <c r="Z74">
        <v>8</v>
      </c>
      <c r="AA74">
        <v>19</v>
      </c>
      <c r="AB74">
        <v>1</v>
      </c>
      <c r="AC74">
        <v>9</v>
      </c>
      <c r="AD74">
        <v>8</v>
      </c>
      <c r="AE74">
        <v>17</v>
      </c>
      <c r="AF74">
        <v>1</v>
      </c>
      <c r="AG74">
        <v>15</v>
      </c>
      <c r="AH74">
        <v>10</v>
      </c>
      <c r="AI74">
        <v>25</v>
      </c>
      <c r="AJ74">
        <v>1</v>
      </c>
      <c r="AK74">
        <v>15</v>
      </c>
      <c r="AL74">
        <v>11</v>
      </c>
      <c r="AM74">
        <v>26</v>
      </c>
      <c r="AN74">
        <v>1</v>
      </c>
      <c r="AO74">
        <v>5</v>
      </c>
      <c r="AP74">
        <v>6</v>
      </c>
      <c r="AQ74">
        <v>11</v>
      </c>
      <c r="AR74">
        <v>1</v>
      </c>
      <c r="AS74">
        <v>72</v>
      </c>
      <c r="AT74">
        <v>49</v>
      </c>
      <c r="AU74">
        <v>121</v>
      </c>
      <c r="AV74">
        <v>6</v>
      </c>
      <c r="AW74">
        <v>15</v>
      </c>
      <c r="AX74">
        <v>13</v>
      </c>
      <c r="AY74">
        <v>28</v>
      </c>
      <c r="AZ74">
        <v>1</v>
      </c>
      <c r="BA74">
        <v>8</v>
      </c>
      <c r="BB74">
        <v>4</v>
      </c>
      <c r="BC74">
        <v>12</v>
      </c>
      <c r="BD74">
        <v>1</v>
      </c>
      <c r="BE74">
        <v>7</v>
      </c>
      <c r="BF74">
        <v>7</v>
      </c>
      <c r="BG74">
        <v>14</v>
      </c>
      <c r="BH74">
        <v>1</v>
      </c>
      <c r="BI74">
        <v>30</v>
      </c>
      <c r="BJ74">
        <v>24</v>
      </c>
      <c r="BK74">
        <v>54</v>
      </c>
      <c r="BL74">
        <v>3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128</v>
      </c>
      <c r="CP74">
        <v>94</v>
      </c>
      <c r="CQ74">
        <v>222</v>
      </c>
      <c r="CR74">
        <v>12</v>
      </c>
    </row>
    <row r="75" spans="1:96" x14ac:dyDescent="0.2">
      <c r="A75">
        <v>62020000</v>
      </c>
      <c r="B75" t="s">
        <v>96</v>
      </c>
      <c r="C75">
        <v>62020082</v>
      </c>
      <c r="D75" t="s">
        <v>170</v>
      </c>
      <c r="E75">
        <v>3</v>
      </c>
      <c r="F75">
        <v>2</v>
      </c>
      <c r="G75">
        <v>5</v>
      </c>
      <c r="H75">
        <v>1</v>
      </c>
      <c r="I75">
        <v>1</v>
      </c>
      <c r="J75">
        <v>1</v>
      </c>
      <c r="K75">
        <v>2</v>
      </c>
      <c r="L75">
        <v>1</v>
      </c>
      <c r="M75">
        <v>4</v>
      </c>
      <c r="N75">
        <v>4</v>
      </c>
      <c r="O75">
        <v>8</v>
      </c>
      <c r="P75">
        <v>1</v>
      </c>
      <c r="Q75">
        <v>8</v>
      </c>
      <c r="R75">
        <v>7</v>
      </c>
      <c r="S75">
        <v>15</v>
      </c>
      <c r="T75">
        <v>3</v>
      </c>
      <c r="U75">
        <v>4</v>
      </c>
      <c r="V75">
        <v>4</v>
      </c>
      <c r="W75">
        <v>8</v>
      </c>
      <c r="X75">
        <v>1</v>
      </c>
      <c r="Y75">
        <v>4</v>
      </c>
      <c r="Z75">
        <v>3</v>
      </c>
      <c r="AA75">
        <v>7</v>
      </c>
      <c r="AB75">
        <v>1</v>
      </c>
      <c r="AC75">
        <v>2</v>
      </c>
      <c r="AD75">
        <v>2</v>
      </c>
      <c r="AE75">
        <v>4</v>
      </c>
      <c r="AF75">
        <v>1</v>
      </c>
      <c r="AG75">
        <v>8</v>
      </c>
      <c r="AH75">
        <v>5</v>
      </c>
      <c r="AI75">
        <v>13</v>
      </c>
      <c r="AJ75">
        <v>1</v>
      </c>
      <c r="AK75">
        <v>7</v>
      </c>
      <c r="AL75">
        <v>2</v>
      </c>
      <c r="AM75">
        <v>9</v>
      </c>
      <c r="AN75">
        <v>1</v>
      </c>
      <c r="AO75">
        <v>9</v>
      </c>
      <c r="AP75">
        <v>14</v>
      </c>
      <c r="AQ75">
        <v>23</v>
      </c>
      <c r="AR75">
        <v>1</v>
      </c>
      <c r="AS75">
        <v>34</v>
      </c>
      <c r="AT75">
        <v>30</v>
      </c>
      <c r="AU75">
        <v>64</v>
      </c>
      <c r="AV75">
        <v>6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42</v>
      </c>
      <c r="CP75">
        <v>37</v>
      </c>
      <c r="CQ75">
        <v>79</v>
      </c>
      <c r="CR75">
        <v>9</v>
      </c>
    </row>
    <row r="76" spans="1:96" x14ac:dyDescent="0.2">
      <c r="A76">
        <v>62020000</v>
      </c>
      <c r="B76" t="s">
        <v>96</v>
      </c>
      <c r="C76">
        <v>62020083</v>
      </c>
      <c r="D76" t="s">
        <v>171</v>
      </c>
      <c r="E76">
        <v>10</v>
      </c>
      <c r="F76">
        <v>5</v>
      </c>
      <c r="G76">
        <v>15</v>
      </c>
      <c r="H76">
        <v>1</v>
      </c>
      <c r="I76">
        <v>7</v>
      </c>
      <c r="J76">
        <v>5</v>
      </c>
      <c r="K76">
        <v>12</v>
      </c>
      <c r="L76">
        <v>1</v>
      </c>
      <c r="M76">
        <v>3</v>
      </c>
      <c r="N76">
        <v>5</v>
      </c>
      <c r="O76">
        <v>8</v>
      </c>
      <c r="P76">
        <v>1</v>
      </c>
      <c r="Q76">
        <v>20</v>
      </c>
      <c r="R76">
        <v>15</v>
      </c>
      <c r="S76">
        <v>35</v>
      </c>
      <c r="T76">
        <v>3</v>
      </c>
      <c r="U76">
        <v>11</v>
      </c>
      <c r="V76">
        <v>8</v>
      </c>
      <c r="W76">
        <v>19</v>
      </c>
      <c r="X76">
        <v>1</v>
      </c>
      <c r="Y76">
        <v>4</v>
      </c>
      <c r="Z76">
        <v>7</v>
      </c>
      <c r="AA76">
        <v>11</v>
      </c>
      <c r="AB76">
        <v>1</v>
      </c>
      <c r="AC76">
        <v>12</v>
      </c>
      <c r="AD76">
        <v>5</v>
      </c>
      <c r="AE76">
        <v>17</v>
      </c>
      <c r="AF76">
        <v>1</v>
      </c>
      <c r="AG76">
        <v>12</v>
      </c>
      <c r="AH76">
        <v>10</v>
      </c>
      <c r="AI76">
        <v>22</v>
      </c>
      <c r="AJ76">
        <v>1</v>
      </c>
      <c r="AK76">
        <v>10</v>
      </c>
      <c r="AL76">
        <v>11</v>
      </c>
      <c r="AM76">
        <v>21</v>
      </c>
      <c r="AN76">
        <v>1</v>
      </c>
      <c r="AO76">
        <v>9</v>
      </c>
      <c r="AP76">
        <v>9</v>
      </c>
      <c r="AQ76">
        <v>18</v>
      </c>
      <c r="AR76">
        <v>1</v>
      </c>
      <c r="AS76">
        <v>58</v>
      </c>
      <c r="AT76">
        <v>50</v>
      </c>
      <c r="AU76">
        <v>108</v>
      </c>
      <c r="AV76">
        <v>6</v>
      </c>
      <c r="AW76">
        <v>9</v>
      </c>
      <c r="AX76">
        <v>7</v>
      </c>
      <c r="AY76">
        <v>16</v>
      </c>
      <c r="AZ76">
        <v>1</v>
      </c>
      <c r="BA76">
        <v>11</v>
      </c>
      <c r="BB76">
        <v>5</v>
      </c>
      <c r="BC76">
        <v>16</v>
      </c>
      <c r="BD76">
        <v>1</v>
      </c>
      <c r="BE76">
        <v>7</v>
      </c>
      <c r="BF76">
        <v>10</v>
      </c>
      <c r="BG76">
        <v>17</v>
      </c>
      <c r="BH76">
        <v>1</v>
      </c>
      <c r="BI76">
        <v>27</v>
      </c>
      <c r="BJ76">
        <v>22</v>
      </c>
      <c r="BK76">
        <v>49</v>
      </c>
      <c r="BL76">
        <v>3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105</v>
      </c>
      <c r="CP76">
        <v>87</v>
      </c>
      <c r="CQ76">
        <v>192</v>
      </c>
      <c r="CR76">
        <v>12</v>
      </c>
    </row>
    <row r="77" spans="1:96" x14ac:dyDescent="0.2">
      <c r="A77">
        <v>62020000</v>
      </c>
      <c r="B77" t="s">
        <v>96</v>
      </c>
      <c r="C77">
        <v>62020085</v>
      </c>
      <c r="D77" t="s">
        <v>172</v>
      </c>
      <c r="E77">
        <v>0</v>
      </c>
      <c r="F77">
        <v>5</v>
      </c>
      <c r="G77">
        <v>5</v>
      </c>
      <c r="H77">
        <v>1</v>
      </c>
      <c r="I77">
        <v>3</v>
      </c>
      <c r="J77">
        <v>1</v>
      </c>
      <c r="K77">
        <v>4</v>
      </c>
      <c r="L77">
        <v>1</v>
      </c>
      <c r="M77">
        <v>3</v>
      </c>
      <c r="N77">
        <v>2</v>
      </c>
      <c r="O77">
        <v>5</v>
      </c>
      <c r="P77">
        <v>1</v>
      </c>
      <c r="Q77">
        <v>6</v>
      </c>
      <c r="R77">
        <v>8</v>
      </c>
      <c r="S77">
        <v>14</v>
      </c>
      <c r="T77">
        <v>3</v>
      </c>
      <c r="U77">
        <v>1</v>
      </c>
      <c r="V77">
        <v>0</v>
      </c>
      <c r="W77">
        <v>1</v>
      </c>
      <c r="X77">
        <v>1</v>
      </c>
      <c r="Y77">
        <v>6</v>
      </c>
      <c r="Z77">
        <v>3</v>
      </c>
      <c r="AA77">
        <v>9</v>
      </c>
      <c r="AB77">
        <v>1</v>
      </c>
      <c r="AC77">
        <v>2</v>
      </c>
      <c r="AD77">
        <v>3</v>
      </c>
      <c r="AE77">
        <v>5</v>
      </c>
      <c r="AF77">
        <v>1</v>
      </c>
      <c r="AG77">
        <v>4</v>
      </c>
      <c r="AH77">
        <v>3</v>
      </c>
      <c r="AI77">
        <v>7</v>
      </c>
      <c r="AJ77">
        <v>1</v>
      </c>
      <c r="AK77">
        <v>4</v>
      </c>
      <c r="AL77">
        <v>4</v>
      </c>
      <c r="AM77">
        <v>8</v>
      </c>
      <c r="AN77">
        <v>1</v>
      </c>
      <c r="AO77">
        <v>2</v>
      </c>
      <c r="AP77">
        <v>1</v>
      </c>
      <c r="AQ77">
        <v>3</v>
      </c>
      <c r="AR77">
        <v>1</v>
      </c>
      <c r="AS77">
        <v>19</v>
      </c>
      <c r="AT77">
        <v>14</v>
      </c>
      <c r="AU77">
        <v>33</v>
      </c>
      <c r="AV77">
        <v>6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25</v>
      </c>
      <c r="CP77">
        <v>22</v>
      </c>
      <c r="CQ77">
        <v>47</v>
      </c>
      <c r="CR77">
        <v>9</v>
      </c>
    </row>
    <row r="78" spans="1:96" x14ac:dyDescent="0.2">
      <c r="A78">
        <v>62020000</v>
      </c>
      <c r="B78" t="s">
        <v>96</v>
      </c>
      <c r="C78">
        <v>62020086</v>
      </c>
      <c r="D78" t="s">
        <v>173</v>
      </c>
      <c r="E78">
        <v>0</v>
      </c>
      <c r="F78">
        <v>0</v>
      </c>
      <c r="G78">
        <v>0</v>
      </c>
      <c r="H78">
        <v>0</v>
      </c>
      <c r="I78">
        <v>1</v>
      </c>
      <c r="J78">
        <v>1</v>
      </c>
      <c r="K78">
        <v>2</v>
      </c>
      <c r="L78">
        <v>1</v>
      </c>
      <c r="M78">
        <v>5</v>
      </c>
      <c r="N78">
        <v>3</v>
      </c>
      <c r="O78">
        <v>8</v>
      </c>
      <c r="P78">
        <v>1</v>
      </c>
      <c r="Q78">
        <v>6</v>
      </c>
      <c r="R78">
        <v>4</v>
      </c>
      <c r="S78">
        <v>10</v>
      </c>
      <c r="T78">
        <v>2</v>
      </c>
      <c r="U78">
        <v>1</v>
      </c>
      <c r="V78">
        <v>0</v>
      </c>
      <c r="W78">
        <v>1</v>
      </c>
      <c r="X78">
        <v>1</v>
      </c>
      <c r="Y78">
        <v>7</v>
      </c>
      <c r="Z78">
        <v>0</v>
      </c>
      <c r="AA78">
        <v>7</v>
      </c>
      <c r="AB78">
        <v>1</v>
      </c>
      <c r="AC78">
        <v>4</v>
      </c>
      <c r="AD78">
        <v>1</v>
      </c>
      <c r="AE78">
        <v>5</v>
      </c>
      <c r="AF78">
        <v>1</v>
      </c>
      <c r="AG78">
        <v>1</v>
      </c>
      <c r="AH78">
        <v>3</v>
      </c>
      <c r="AI78">
        <v>4</v>
      </c>
      <c r="AJ78">
        <v>1</v>
      </c>
      <c r="AK78">
        <v>4</v>
      </c>
      <c r="AL78">
        <v>3</v>
      </c>
      <c r="AM78">
        <v>7</v>
      </c>
      <c r="AN78">
        <v>1</v>
      </c>
      <c r="AO78">
        <v>5</v>
      </c>
      <c r="AP78">
        <v>2</v>
      </c>
      <c r="AQ78">
        <v>7</v>
      </c>
      <c r="AR78">
        <v>1</v>
      </c>
      <c r="AS78">
        <v>22</v>
      </c>
      <c r="AT78">
        <v>9</v>
      </c>
      <c r="AU78">
        <v>31</v>
      </c>
      <c r="AV78">
        <v>6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28</v>
      </c>
      <c r="CP78">
        <v>13</v>
      </c>
      <c r="CQ78">
        <v>41</v>
      </c>
      <c r="CR78">
        <v>8</v>
      </c>
    </row>
    <row r="79" spans="1:96" x14ac:dyDescent="0.2">
      <c r="A79">
        <v>62020000</v>
      </c>
      <c r="B79" t="s">
        <v>96</v>
      </c>
      <c r="C79">
        <v>62020088</v>
      </c>
      <c r="D79" t="s">
        <v>174</v>
      </c>
      <c r="E79">
        <v>0</v>
      </c>
      <c r="F79">
        <v>0</v>
      </c>
      <c r="G79">
        <v>0</v>
      </c>
      <c r="H79">
        <v>0</v>
      </c>
      <c r="I79">
        <v>0</v>
      </c>
      <c r="J79">
        <v>3</v>
      </c>
      <c r="K79">
        <v>3</v>
      </c>
      <c r="L79">
        <v>1</v>
      </c>
      <c r="M79">
        <v>1</v>
      </c>
      <c r="N79">
        <v>0</v>
      </c>
      <c r="O79">
        <v>1</v>
      </c>
      <c r="P79">
        <v>1</v>
      </c>
      <c r="Q79">
        <v>1</v>
      </c>
      <c r="R79">
        <v>3</v>
      </c>
      <c r="S79">
        <v>4</v>
      </c>
      <c r="T79">
        <v>2</v>
      </c>
      <c r="U79">
        <v>0</v>
      </c>
      <c r="V79">
        <v>5</v>
      </c>
      <c r="W79">
        <v>5</v>
      </c>
      <c r="X79">
        <v>1</v>
      </c>
      <c r="Y79">
        <v>2</v>
      </c>
      <c r="Z79">
        <v>2</v>
      </c>
      <c r="AA79">
        <v>4</v>
      </c>
      <c r="AB79">
        <v>1</v>
      </c>
      <c r="AC79">
        <v>2</v>
      </c>
      <c r="AD79">
        <v>0</v>
      </c>
      <c r="AE79">
        <v>2</v>
      </c>
      <c r="AF79">
        <v>1</v>
      </c>
      <c r="AG79">
        <v>7</v>
      </c>
      <c r="AH79">
        <v>2</v>
      </c>
      <c r="AI79">
        <v>9</v>
      </c>
      <c r="AJ79">
        <v>1</v>
      </c>
      <c r="AK79">
        <v>2</v>
      </c>
      <c r="AL79">
        <v>2</v>
      </c>
      <c r="AM79">
        <v>4</v>
      </c>
      <c r="AN79">
        <v>1</v>
      </c>
      <c r="AO79">
        <v>2</v>
      </c>
      <c r="AP79">
        <v>1</v>
      </c>
      <c r="AQ79">
        <v>3</v>
      </c>
      <c r="AR79">
        <v>1</v>
      </c>
      <c r="AS79">
        <v>15</v>
      </c>
      <c r="AT79">
        <v>12</v>
      </c>
      <c r="AU79">
        <v>27</v>
      </c>
      <c r="AV79">
        <v>6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16</v>
      </c>
      <c r="CP79">
        <v>15</v>
      </c>
      <c r="CQ79">
        <v>31</v>
      </c>
      <c r="CR79">
        <v>8</v>
      </c>
    </row>
    <row r="80" spans="1:96" x14ac:dyDescent="0.2">
      <c r="A80">
        <v>62020000</v>
      </c>
      <c r="B80" t="s">
        <v>96</v>
      </c>
      <c r="C80">
        <v>62020089</v>
      </c>
      <c r="D80" t="s">
        <v>175</v>
      </c>
      <c r="E80">
        <v>0</v>
      </c>
      <c r="F80">
        <v>0</v>
      </c>
      <c r="G80">
        <v>0</v>
      </c>
      <c r="H80">
        <v>0</v>
      </c>
      <c r="I80">
        <v>10</v>
      </c>
      <c r="J80">
        <v>7</v>
      </c>
      <c r="K80">
        <v>17</v>
      </c>
      <c r="L80">
        <v>1</v>
      </c>
      <c r="M80">
        <v>6</v>
      </c>
      <c r="N80">
        <v>8</v>
      </c>
      <c r="O80">
        <v>14</v>
      </c>
      <c r="P80">
        <v>1</v>
      </c>
      <c r="Q80">
        <v>16</v>
      </c>
      <c r="R80">
        <v>15</v>
      </c>
      <c r="S80">
        <v>31</v>
      </c>
      <c r="T80">
        <v>2</v>
      </c>
      <c r="U80">
        <v>6</v>
      </c>
      <c r="V80">
        <v>1</v>
      </c>
      <c r="W80">
        <v>7</v>
      </c>
      <c r="X80">
        <v>1</v>
      </c>
      <c r="Y80">
        <v>8</v>
      </c>
      <c r="Z80">
        <v>8</v>
      </c>
      <c r="AA80">
        <v>16</v>
      </c>
      <c r="AB80">
        <v>1</v>
      </c>
      <c r="AC80">
        <v>7</v>
      </c>
      <c r="AD80">
        <v>7</v>
      </c>
      <c r="AE80">
        <v>14</v>
      </c>
      <c r="AF80">
        <v>1</v>
      </c>
      <c r="AG80">
        <v>9</v>
      </c>
      <c r="AH80">
        <v>5</v>
      </c>
      <c r="AI80">
        <v>14</v>
      </c>
      <c r="AJ80">
        <v>1</v>
      </c>
      <c r="AK80">
        <v>9</v>
      </c>
      <c r="AL80">
        <v>6</v>
      </c>
      <c r="AM80">
        <v>15</v>
      </c>
      <c r="AN80">
        <v>1</v>
      </c>
      <c r="AO80">
        <v>8</v>
      </c>
      <c r="AP80">
        <v>7</v>
      </c>
      <c r="AQ80">
        <v>15</v>
      </c>
      <c r="AR80">
        <v>1</v>
      </c>
      <c r="AS80">
        <v>47</v>
      </c>
      <c r="AT80">
        <v>34</v>
      </c>
      <c r="AU80">
        <v>81</v>
      </c>
      <c r="AV80">
        <v>6</v>
      </c>
      <c r="AW80">
        <v>7</v>
      </c>
      <c r="AX80">
        <v>13</v>
      </c>
      <c r="AY80">
        <v>20</v>
      </c>
      <c r="AZ80">
        <v>1</v>
      </c>
      <c r="BA80">
        <v>11</v>
      </c>
      <c r="BB80">
        <v>2</v>
      </c>
      <c r="BC80">
        <v>13</v>
      </c>
      <c r="BD80">
        <v>1</v>
      </c>
      <c r="BE80">
        <v>14</v>
      </c>
      <c r="BF80">
        <v>5</v>
      </c>
      <c r="BG80">
        <v>19</v>
      </c>
      <c r="BH80">
        <v>1</v>
      </c>
      <c r="BI80">
        <v>32</v>
      </c>
      <c r="BJ80">
        <v>20</v>
      </c>
      <c r="BK80">
        <v>52</v>
      </c>
      <c r="BL80">
        <v>3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95</v>
      </c>
      <c r="CP80">
        <v>69</v>
      </c>
      <c r="CQ80">
        <v>164</v>
      </c>
      <c r="CR80">
        <v>11</v>
      </c>
    </row>
    <row r="81" spans="1:96" x14ac:dyDescent="0.2">
      <c r="A81">
        <v>62020000</v>
      </c>
      <c r="B81" t="s">
        <v>96</v>
      </c>
      <c r="C81">
        <v>62020090</v>
      </c>
      <c r="D81" t="s">
        <v>176</v>
      </c>
      <c r="E81">
        <v>5</v>
      </c>
      <c r="F81">
        <v>3</v>
      </c>
      <c r="G81">
        <v>8</v>
      </c>
      <c r="H81">
        <v>1</v>
      </c>
      <c r="I81">
        <v>5</v>
      </c>
      <c r="J81">
        <v>4</v>
      </c>
      <c r="K81">
        <v>9</v>
      </c>
      <c r="L81">
        <v>1</v>
      </c>
      <c r="M81">
        <v>4</v>
      </c>
      <c r="N81">
        <v>7</v>
      </c>
      <c r="O81">
        <v>11</v>
      </c>
      <c r="P81">
        <v>1</v>
      </c>
      <c r="Q81">
        <v>14</v>
      </c>
      <c r="R81">
        <v>14</v>
      </c>
      <c r="S81">
        <v>28</v>
      </c>
      <c r="T81">
        <v>3</v>
      </c>
      <c r="U81">
        <v>8</v>
      </c>
      <c r="V81">
        <v>7</v>
      </c>
      <c r="W81">
        <v>15</v>
      </c>
      <c r="X81">
        <v>1</v>
      </c>
      <c r="Y81">
        <v>10</v>
      </c>
      <c r="Z81">
        <v>7</v>
      </c>
      <c r="AA81">
        <v>17</v>
      </c>
      <c r="AB81">
        <v>1</v>
      </c>
      <c r="AC81">
        <v>6</v>
      </c>
      <c r="AD81">
        <v>2</v>
      </c>
      <c r="AE81">
        <v>8</v>
      </c>
      <c r="AF81">
        <v>1</v>
      </c>
      <c r="AG81">
        <v>6</v>
      </c>
      <c r="AH81">
        <v>5</v>
      </c>
      <c r="AI81">
        <v>11</v>
      </c>
      <c r="AJ81">
        <v>1</v>
      </c>
      <c r="AK81">
        <v>4</v>
      </c>
      <c r="AL81">
        <v>4</v>
      </c>
      <c r="AM81">
        <v>8</v>
      </c>
      <c r="AN81">
        <v>1</v>
      </c>
      <c r="AO81">
        <v>2</v>
      </c>
      <c r="AP81">
        <v>4</v>
      </c>
      <c r="AQ81">
        <v>6</v>
      </c>
      <c r="AR81">
        <v>1</v>
      </c>
      <c r="AS81">
        <v>36</v>
      </c>
      <c r="AT81">
        <v>29</v>
      </c>
      <c r="AU81">
        <v>65</v>
      </c>
      <c r="AV81">
        <v>6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50</v>
      </c>
      <c r="CP81">
        <v>43</v>
      </c>
      <c r="CQ81">
        <v>93</v>
      </c>
      <c r="CR81">
        <v>9</v>
      </c>
    </row>
    <row r="82" spans="1:96" x14ac:dyDescent="0.2">
      <c r="A82">
        <v>62020000</v>
      </c>
      <c r="B82" t="s">
        <v>96</v>
      </c>
      <c r="C82">
        <v>62020091</v>
      </c>
      <c r="D82" t="s">
        <v>177</v>
      </c>
      <c r="E82">
        <v>3</v>
      </c>
      <c r="F82">
        <v>3</v>
      </c>
      <c r="G82">
        <v>6</v>
      </c>
      <c r="H82">
        <v>1</v>
      </c>
      <c r="I82">
        <v>4</v>
      </c>
      <c r="J82">
        <v>3</v>
      </c>
      <c r="K82">
        <v>7</v>
      </c>
      <c r="L82">
        <v>1</v>
      </c>
      <c r="M82">
        <v>2</v>
      </c>
      <c r="N82">
        <v>5</v>
      </c>
      <c r="O82">
        <v>7</v>
      </c>
      <c r="P82">
        <v>1</v>
      </c>
      <c r="Q82">
        <v>9</v>
      </c>
      <c r="R82">
        <v>11</v>
      </c>
      <c r="S82">
        <v>20</v>
      </c>
      <c r="T82">
        <v>3</v>
      </c>
      <c r="U82">
        <v>1</v>
      </c>
      <c r="V82">
        <v>5</v>
      </c>
      <c r="W82">
        <v>6</v>
      </c>
      <c r="X82">
        <v>1</v>
      </c>
      <c r="Y82">
        <v>5</v>
      </c>
      <c r="Z82">
        <v>4</v>
      </c>
      <c r="AA82">
        <v>9</v>
      </c>
      <c r="AB82">
        <v>1</v>
      </c>
      <c r="AC82">
        <v>4</v>
      </c>
      <c r="AD82">
        <v>4</v>
      </c>
      <c r="AE82">
        <v>8</v>
      </c>
      <c r="AF82">
        <v>1</v>
      </c>
      <c r="AG82">
        <v>0</v>
      </c>
      <c r="AH82">
        <v>4</v>
      </c>
      <c r="AI82">
        <v>4</v>
      </c>
      <c r="AJ82">
        <v>1</v>
      </c>
      <c r="AK82">
        <v>4</v>
      </c>
      <c r="AL82">
        <v>3</v>
      </c>
      <c r="AM82">
        <v>7</v>
      </c>
      <c r="AN82">
        <v>1</v>
      </c>
      <c r="AO82">
        <v>2</v>
      </c>
      <c r="AP82">
        <v>4</v>
      </c>
      <c r="AQ82">
        <v>6</v>
      </c>
      <c r="AR82">
        <v>1</v>
      </c>
      <c r="AS82">
        <v>16</v>
      </c>
      <c r="AT82">
        <v>24</v>
      </c>
      <c r="AU82">
        <v>40</v>
      </c>
      <c r="AV82">
        <v>6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25</v>
      </c>
      <c r="CP82">
        <v>35</v>
      </c>
      <c r="CQ82">
        <v>60</v>
      </c>
      <c r="CR82">
        <v>9</v>
      </c>
    </row>
    <row r="83" spans="1:96" x14ac:dyDescent="0.2">
      <c r="A83">
        <v>62020000</v>
      </c>
      <c r="B83" t="s">
        <v>96</v>
      </c>
      <c r="C83">
        <v>62020095</v>
      </c>
      <c r="D83" t="s">
        <v>178</v>
      </c>
      <c r="E83">
        <v>0</v>
      </c>
      <c r="F83">
        <v>0</v>
      </c>
      <c r="G83">
        <v>0</v>
      </c>
      <c r="H83">
        <v>0</v>
      </c>
      <c r="I83">
        <v>5</v>
      </c>
      <c r="J83">
        <v>1</v>
      </c>
      <c r="K83">
        <v>6</v>
      </c>
      <c r="L83">
        <v>1</v>
      </c>
      <c r="M83">
        <v>2</v>
      </c>
      <c r="N83">
        <v>4</v>
      </c>
      <c r="O83">
        <v>6</v>
      </c>
      <c r="P83">
        <v>1</v>
      </c>
      <c r="Q83">
        <v>7</v>
      </c>
      <c r="R83">
        <v>5</v>
      </c>
      <c r="S83">
        <v>12</v>
      </c>
      <c r="T83">
        <v>2</v>
      </c>
      <c r="U83">
        <v>3</v>
      </c>
      <c r="V83">
        <v>2</v>
      </c>
      <c r="W83">
        <v>5</v>
      </c>
      <c r="X83">
        <v>1</v>
      </c>
      <c r="Y83">
        <v>6</v>
      </c>
      <c r="Z83">
        <v>6</v>
      </c>
      <c r="AA83">
        <v>12</v>
      </c>
      <c r="AB83">
        <v>1</v>
      </c>
      <c r="AC83">
        <v>8</v>
      </c>
      <c r="AD83">
        <v>5</v>
      </c>
      <c r="AE83">
        <v>13</v>
      </c>
      <c r="AF83">
        <v>1</v>
      </c>
      <c r="AG83">
        <v>4</v>
      </c>
      <c r="AH83">
        <v>4</v>
      </c>
      <c r="AI83">
        <v>8</v>
      </c>
      <c r="AJ83">
        <v>1</v>
      </c>
      <c r="AK83">
        <v>4</v>
      </c>
      <c r="AL83">
        <v>8</v>
      </c>
      <c r="AM83">
        <v>12</v>
      </c>
      <c r="AN83">
        <v>1</v>
      </c>
      <c r="AO83">
        <v>5</v>
      </c>
      <c r="AP83">
        <v>2</v>
      </c>
      <c r="AQ83">
        <v>7</v>
      </c>
      <c r="AR83">
        <v>1</v>
      </c>
      <c r="AS83">
        <v>30</v>
      </c>
      <c r="AT83">
        <v>27</v>
      </c>
      <c r="AU83">
        <v>57</v>
      </c>
      <c r="AV83">
        <v>6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37</v>
      </c>
      <c r="CP83">
        <v>32</v>
      </c>
      <c r="CQ83">
        <v>69</v>
      </c>
      <c r="CR83">
        <v>8</v>
      </c>
    </row>
    <row r="84" spans="1:96" x14ac:dyDescent="0.2">
      <c r="A84">
        <v>62020000</v>
      </c>
      <c r="B84" t="s">
        <v>96</v>
      </c>
      <c r="C84">
        <v>62020096</v>
      </c>
      <c r="D84" t="s">
        <v>179</v>
      </c>
      <c r="E84">
        <v>7</v>
      </c>
      <c r="F84">
        <v>1</v>
      </c>
      <c r="G84">
        <v>8</v>
      </c>
      <c r="H84">
        <v>1</v>
      </c>
      <c r="I84">
        <v>5</v>
      </c>
      <c r="J84">
        <v>1</v>
      </c>
      <c r="K84">
        <v>6</v>
      </c>
      <c r="L84">
        <v>1</v>
      </c>
      <c r="M84">
        <v>5</v>
      </c>
      <c r="N84">
        <v>3</v>
      </c>
      <c r="O84">
        <v>8</v>
      </c>
      <c r="P84">
        <v>1</v>
      </c>
      <c r="Q84">
        <v>17</v>
      </c>
      <c r="R84">
        <v>5</v>
      </c>
      <c r="S84">
        <v>22</v>
      </c>
      <c r="T84">
        <v>3</v>
      </c>
      <c r="U84">
        <v>4</v>
      </c>
      <c r="V84">
        <v>2</v>
      </c>
      <c r="W84">
        <v>6</v>
      </c>
      <c r="X84">
        <v>1</v>
      </c>
      <c r="Y84">
        <v>1</v>
      </c>
      <c r="Z84">
        <v>3</v>
      </c>
      <c r="AA84">
        <v>4</v>
      </c>
      <c r="AB84">
        <v>1</v>
      </c>
      <c r="AC84">
        <v>3</v>
      </c>
      <c r="AD84">
        <v>4</v>
      </c>
      <c r="AE84">
        <v>7</v>
      </c>
      <c r="AF84">
        <v>1</v>
      </c>
      <c r="AG84">
        <v>3</v>
      </c>
      <c r="AH84">
        <v>5</v>
      </c>
      <c r="AI84">
        <v>8</v>
      </c>
      <c r="AJ84">
        <v>1</v>
      </c>
      <c r="AK84">
        <v>3</v>
      </c>
      <c r="AL84">
        <v>1</v>
      </c>
      <c r="AM84">
        <v>4</v>
      </c>
      <c r="AN84">
        <v>1</v>
      </c>
      <c r="AO84">
        <v>6</v>
      </c>
      <c r="AP84">
        <v>4</v>
      </c>
      <c r="AQ84">
        <v>10</v>
      </c>
      <c r="AR84">
        <v>1</v>
      </c>
      <c r="AS84">
        <v>20</v>
      </c>
      <c r="AT84">
        <v>19</v>
      </c>
      <c r="AU84">
        <v>39</v>
      </c>
      <c r="AV84">
        <v>6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37</v>
      </c>
      <c r="CP84">
        <v>24</v>
      </c>
      <c r="CQ84">
        <v>61</v>
      </c>
      <c r="CR84">
        <v>9</v>
      </c>
    </row>
    <row r="85" spans="1:96" x14ac:dyDescent="0.2">
      <c r="A85">
        <v>62020000</v>
      </c>
      <c r="B85" t="s">
        <v>96</v>
      </c>
      <c r="C85">
        <v>62020097</v>
      </c>
      <c r="D85" t="s">
        <v>180</v>
      </c>
      <c r="E85">
        <v>6</v>
      </c>
      <c r="F85">
        <v>5</v>
      </c>
      <c r="G85">
        <v>11</v>
      </c>
      <c r="H85">
        <v>1</v>
      </c>
      <c r="I85">
        <v>6</v>
      </c>
      <c r="J85">
        <v>4</v>
      </c>
      <c r="K85">
        <v>10</v>
      </c>
      <c r="L85">
        <v>1</v>
      </c>
      <c r="M85">
        <v>6</v>
      </c>
      <c r="N85">
        <v>8</v>
      </c>
      <c r="O85">
        <v>14</v>
      </c>
      <c r="P85">
        <v>1</v>
      </c>
      <c r="Q85">
        <v>18</v>
      </c>
      <c r="R85">
        <v>17</v>
      </c>
      <c r="S85">
        <v>35</v>
      </c>
      <c r="T85">
        <v>3</v>
      </c>
      <c r="U85">
        <v>7</v>
      </c>
      <c r="V85">
        <v>9</v>
      </c>
      <c r="W85">
        <v>16</v>
      </c>
      <c r="X85">
        <v>1</v>
      </c>
      <c r="Y85">
        <v>6</v>
      </c>
      <c r="Z85">
        <v>8</v>
      </c>
      <c r="AA85">
        <v>14</v>
      </c>
      <c r="AB85">
        <v>1</v>
      </c>
      <c r="AC85">
        <v>11</v>
      </c>
      <c r="AD85">
        <v>9</v>
      </c>
      <c r="AE85">
        <v>20</v>
      </c>
      <c r="AF85">
        <v>1</v>
      </c>
      <c r="AG85">
        <v>10</v>
      </c>
      <c r="AH85">
        <v>1</v>
      </c>
      <c r="AI85">
        <v>11</v>
      </c>
      <c r="AJ85">
        <v>1</v>
      </c>
      <c r="AK85">
        <v>10</v>
      </c>
      <c r="AL85">
        <v>11</v>
      </c>
      <c r="AM85">
        <v>21</v>
      </c>
      <c r="AN85">
        <v>1</v>
      </c>
      <c r="AO85">
        <v>9</v>
      </c>
      <c r="AP85">
        <v>18</v>
      </c>
      <c r="AQ85">
        <v>27</v>
      </c>
      <c r="AR85">
        <v>1</v>
      </c>
      <c r="AS85">
        <v>53</v>
      </c>
      <c r="AT85">
        <v>56</v>
      </c>
      <c r="AU85">
        <v>109</v>
      </c>
      <c r="AV85">
        <v>6</v>
      </c>
      <c r="AW85">
        <v>12</v>
      </c>
      <c r="AX85">
        <v>13</v>
      </c>
      <c r="AY85">
        <v>25</v>
      </c>
      <c r="AZ85">
        <v>1</v>
      </c>
      <c r="BA85">
        <v>9</v>
      </c>
      <c r="BB85">
        <v>12</v>
      </c>
      <c r="BC85">
        <v>21</v>
      </c>
      <c r="BD85">
        <v>1</v>
      </c>
      <c r="BE85">
        <v>8</v>
      </c>
      <c r="BF85">
        <v>4</v>
      </c>
      <c r="BG85">
        <v>12</v>
      </c>
      <c r="BH85">
        <v>1</v>
      </c>
      <c r="BI85">
        <v>29</v>
      </c>
      <c r="BJ85">
        <v>29</v>
      </c>
      <c r="BK85">
        <v>58</v>
      </c>
      <c r="BL85">
        <v>3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100</v>
      </c>
      <c r="CP85">
        <v>102</v>
      </c>
      <c r="CQ85">
        <v>202</v>
      </c>
      <c r="CR85">
        <v>12</v>
      </c>
    </row>
    <row r="86" spans="1:96" x14ac:dyDescent="0.2">
      <c r="A86">
        <v>62020000</v>
      </c>
      <c r="B86" t="s">
        <v>96</v>
      </c>
      <c r="C86">
        <v>62020098</v>
      </c>
      <c r="D86" t="s">
        <v>181</v>
      </c>
      <c r="E86">
        <v>1</v>
      </c>
      <c r="F86">
        <v>2</v>
      </c>
      <c r="G86">
        <v>3</v>
      </c>
      <c r="H86">
        <v>1</v>
      </c>
      <c r="I86">
        <v>3</v>
      </c>
      <c r="J86">
        <v>2</v>
      </c>
      <c r="K86">
        <v>5</v>
      </c>
      <c r="L86">
        <v>1</v>
      </c>
      <c r="M86">
        <v>1</v>
      </c>
      <c r="N86">
        <v>6</v>
      </c>
      <c r="O86">
        <v>7</v>
      </c>
      <c r="P86">
        <v>1</v>
      </c>
      <c r="Q86">
        <v>5</v>
      </c>
      <c r="R86">
        <v>10</v>
      </c>
      <c r="S86">
        <v>15</v>
      </c>
      <c r="T86">
        <v>3</v>
      </c>
      <c r="U86">
        <v>8</v>
      </c>
      <c r="V86">
        <v>4</v>
      </c>
      <c r="W86">
        <v>12</v>
      </c>
      <c r="X86">
        <v>1</v>
      </c>
      <c r="Y86">
        <v>2</v>
      </c>
      <c r="Z86">
        <v>8</v>
      </c>
      <c r="AA86">
        <v>10</v>
      </c>
      <c r="AB86">
        <v>1</v>
      </c>
      <c r="AC86">
        <v>6</v>
      </c>
      <c r="AD86">
        <v>2</v>
      </c>
      <c r="AE86">
        <v>8</v>
      </c>
      <c r="AF86">
        <v>1</v>
      </c>
      <c r="AG86">
        <v>5</v>
      </c>
      <c r="AH86">
        <v>2</v>
      </c>
      <c r="AI86">
        <v>7</v>
      </c>
      <c r="AJ86">
        <v>1</v>
      </c>
      <c r="AK86">
        <v>5</v>
      </c>
      <c r="AL86">
        <v>6</v>
      </c>
      <c r="AM86">
        <v>11</v>
      </c>
      <c r="AN86">
        <v>1</v>
      </c>
      <c r="AO86">
        <v>9</v>
      </c>
      <c r="AP86">
        <v>8</v>
      </c>
      <c r="AQ86">
        <v>17</v>
      </c>
      <c r="AR86">
        <v>1</v>
      </c>
      <c r="AS86">
        <v>35</v>
      </c>
      <c r="AT86">
        <v>30</v>
      </c>
      <c r="AU86">
        <v>65</v>
      </c>
      <c r="AV86">
        <v>6</v>
      </c>
      <c r="AW86">
        <v>3</v>
      </c>
      <c r="AX86">
        <v>5</v>
      </c>
      <c r="AY86">
        <v>8</v>
      </c>
      <c r="AZ86">
        <v>1</v>
      </c>
      <c r="BA86">
        <v>4</v>
      </c>
      <c r="BB86">
        <v>3</v>
      </c>
      <c r="BC86">
        <v>7</v>
      </c>
      <c r="BD86">
        <v>1</v>
      </c>
      <c r="BE86">
        <v>4</v>
      </c>
      <c r="BF86">
        <v>2</v>
      </c>
      <c r="BG86">
        <v>6</v>
      </c>
      <c r="BH86">
        <v>1</v>
      </c>
      <c r="BI86">
        <v>11</v>
      </c>
      <c r="BJ86">
        <v>10</v>
      </c>
      <c r="BK86">
        <v>21</v>
      </c>
      <c r="BL86">
        <v>3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51</v>
      </c>
      <c r="CP86">
        <v>50</v>
      </c>
      <c r="CQ86">
        <v>101</v>
      </c>
      <c r="CR86">
        <v>12</v>
      </c>
    </row>
    <row r="87" spans="1:96" x14ac:dyDescent="0.2">
      <c r="A87">
        <v>62020000</v>
      </c>
      <c r="B87" t="s">
        <v>96</v>
      </c>
      <c r="C87">
        <v>62020100</v>
      </c>
      <c r="D87" t="s">
        <v>182</v>
      </c>
      <c r="E87">
        <v>0</v>
      </c>
      <c r="F87">
        <v>0</v>
      </c>
      <c r="G87">
        <v>0</v>
      </c>
      <c r="H87">
        <v>0</v>
      </c>
      <c r="I87">
        <v>4</v>
      </c>
      <c r="J87">
        <v>1</v>
      </c>
      <c r="K87">
        <v>5</v>
      </c>
      <c r="L87">
        <v>1</v>
      </c>
      <c r="M87">
        <v>1</v>
      </c>
      <c r="N87">
        <v>3</v>
      </c>
      <c r="O87">
        <v>4</v>
      </c>
      <c r="P87">
        <v>1</v>
      </c>
      <c r="Q87">
        <v>5</v>
      </c>
      <c r="R87">
        <v>4</v>
      </c>
      <c r="S87">
        <v>9</v>
      </c>
      <c r="T87">
        <v>2</v>
      </c>
      <c r="U87">
        <v>4</v>
      </c>
      <c r="V87">
        <v>3</v>
      </c>
      <c r="W87">
        <v>7</v>
      </c>
      <c r="X87">
        <v>1</v>
      </c>
      <c r="Y87">
        <v>2</v>
      </c>
      <c r="Z87">
        <v>0</v>
      </c>
      <c r="AA87">
        <v>2</v>
      </c>
      <c r="AB87">
        <v>1</v>
      </c>
      <c r="AC87">
        <v>2</v>
      </c>
      <c r="AD87">
        <v>2</v>
      </c>
      <c r="AE87">
        <v>4</v>
      </c>
      <c r="AF87">
        <v>1</v>
      </c>
      <c r="AG87">
        <v>5</v>
      </c>
      <c r="AH87">
        <v>4</v>
      </c>
      <c r="AI87">
        <v>9</v>
      </c>
      <c r="AJ87">
        <v>1</v>
      </c>
      <c r="AK87">
        <v>5</v>
      </c>
      <c r="AL87">
        <v>2</v>
      </c>
      <c r="AM87">
        <v>7</v>
      </c>
      <c r="AN87">
        <v>1</v>
      </c>
      <c r="AO87">
        <v>2</v>
      </c>
      <c r="AP87">
        <v>6</v>
      </c>
      <c r="AQ87">
        <v>8</v>
      </c>
      <c r="AR87">
        <v>1</v>
      </c>
      <c r="AS87">
        <v>20</v>
      </c>
      <c r="AT87">
        <v>17</v>
      </c>
      <c r="AU87">
        <v>37</v>
      </c>
      <c r="AV87">
        <v>6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25</v>
      </c>
      <c r="CP87">
        <v>21</v>
      </c>
      <c r="CQ87">
        <v>46</v>
      </c>
      <c r="CR87">
        <v>8</v>
      </c>
    </row>
    <row r="88" spans="1:96" x14ac:dyDescent="0.2">
      <c r="A88">
        <v>62020000</v>
      </c>
      <c r="B88" t="s">
        <v>96</v>
      </c>
      <c r="C88">
        <v>62020101</v>
      </c>
      <c r="D88" t="s">
        <v>183</v>
      </c>
      <c r="E88">
        <v>7</v>
      </c>
      <c r="F88">
        <v>9</v>
      </c>
      <c r="G88">
        <v>16</v>
      </c>
      <c r="H88">
        <v>1</v>
      </c>
      <c r="I88">
        <v>11</v>
      </c>
      <c r="J88">
        <v>7</v>
      </c>
      <c r="K88">
        <v>18</v>
      </c>
      <c r="L88">
        <v>1</v>
      </c>
      <c r="M88">
        <v>7</v>
      </c>
      <c r="N88">
        <v>8</v>
      </c>
      <c r="O88">
        <v>15</v>
      </c>
      <c r="P88">
        <v>1</v>
      </c>
      <c r="Q88">
        <v>25</v>
      </c>
      <c r="R88">
        <v>24</v>
      </c>
      <c r="S88">
        <v>49</v>
      </c>
      <c r="T88">
        <v>3</v>
      </c>
      <c r="U88">
        <v>8</v>
      </c>
      <c r="V88">
        <v>4</v>
      </c>
      <c r="W88">
        <v>12</v>
      </c>
      <c r="X88">
        <v>1</v>
      </c>
      <c r="Y88">
        <v>6</v>
      </c>
      <c r="Z88">
        <v>10</v>
      </c>
      <c r="AA88">
        <v>16</v>
      </c>
      <c r="AB88">
        <v>1</v>
      </c>
      <c r="AC88">
        <v>13</v>
      </c>
      <c r="AD88">
        <v>10</v>
      </c>
      <c r="AE88">
        <v>23</v>
      </c>
      <c r="AF88">
        <v>1</v>
      </c>
      <c r="AG88">
        <v>13</v>
      </c>
      <c r="AH88">
        <v>9</v>
      </c>
      <c r="AI88">
        <v>22</v>
      </c>
      <c r="AJ88">
        <v>1</v>
      </c>
      <c r="AK88">
        <v>14</v>
      </c>
      <c r="AL88">
        <v>7</v>
      </c>
      <c r="AM88">
        <v>21</v>
      </c>
      <c r="AN88">
        <v>1</v>
      </c>
      <c r="AO88">
        <v>15</v>
      </c>
      <c r="AP88">
        <v>8</v>
      </c>
      <c r="AQ88">
        <v>23</v>
      </c>
      <c r="AR88">
        <v>1</v>
      </c>
      <c r="AS88">
        <v>69</v>
      </c>
      <c r="AT88">
        <v>48</v>
      </c>
      <c r="AU88">
        <v>117</v>
      </c>
      <c r="AV88">
        <v>6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94</v>
      </c>
      <c r="CP88">
        <v>72</v>
      </c>
      <c r="CQ88">
        <v>166</v>
      </c>
      <c r="CR88">
        <v>9</v>
      </c>
    </row>
    <row r="89" spans="1:96" x14ac:dyDescent="0.2">
      <c r="A89">
        <v>62020000</v>
      </c>
      <c r="B89" t="s">
        <v>96</v>
      </c>
      <c r="C89">
        <v>62020102</v>
      </c>
      <c r="D89" t="s">
        <v>184</v>
      </c>
      <c r="E89">
        <v>0</v>
      </c>
      <c r="F89">
        <v>0</v>
      </c>
      <c r="G89">
        <v>0</v>
      </c>
      <c r="H89">
        <v>0</v>
      </c>
      <c r="I89">
        <v>1</v>
      </c>
      <c r="J89">
        <v>3</v>
      </c>
      <c r="K89">
        <v>4</v>
      </c>
      <c r="L89">
        <v>1</v>
      </c>
      <c r="M89">
        <v>1</v>
      </c>
      <c r="N89">
        <v>2</v>
      </c>
      <c r="O89">
        <v>3</v>
      </c>
      <c r="P89">
        <v>1</v>
      </c>
      <c r="Q89">
        <v>2</v>
      </c>
      <c r="R89">
        <v>5</v>
      </c>
      <c r="S89">
        <v>7</v>
      </c>
      <c r="T89">
        <v>2</v>
      </c>
      <c r="U89">
        <v>7</v>
      </c>
      <c r="V89">
        <v>9</v>
      </c>
      <c r="W89">
        <v>16</v>
      </c>
      <c r="X89">
        <v>1</v>
      </c>
      <c r="Y89">
        <v>6</v>
      </c>
      <c r="Z89">
        <v>6</v>
      </c>
      <c r="AA89">
        <v>12</v>
      </c>
      <c r="AB89">
        <v>1</v>
      </c>
      <c r="AC89">
        <v>8</v>
      </c>
      <c r="AD89">
        <v>4</v>
      </c>
      <c r="AE89">
        <v>12</v>
      </c>
      <c r="AF89">
        <v>1</v>
      </c>
      <c r="AG89">
        <v>11</v>
      </c>
      <c r="AH89">
        <v>2</v>
      </c>
      <c r="AI89">
        <v>13</v>
      </c>
      <c r="AJ89">
        <v>1</v>
      </c>
      <c r="AK89">
        <v>5</v>
      </c>
      <c r="AL89">
        <v>11</v>
      </c>
      <c r="AM89">
        <v>16</v>
      </c>
      <c r="AN89">
        <v>1</v>
      </c>
      <c r="AO89">
        <v>11</v>
      </c>
      <c r="AP89">
        <v>12</v>
      </c>
      <c r="AQ89">
        <v>23</v>
      </c>
      <c r="AR89">
        <v>1</v>
      </c>
      <c r="AS89">
        <v>48</v>
      </c>
      <c r="AT89">
        <v>44</v>
      </c>
      <c r="AU89">
        <v>92</v>
      </c>
      <c r="AV89">
        <v>6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50</v>
      </c>
      <c r="CP89">
        <v>49</v>
      </c>
      <c r="CQ89">
        <v>99</v>
      </c>
      <c r="CR89">
        <v>8</v>
      </c>
    </row>
    <row r="90" spans="1:96" x14ac:dyDescent="0.2">
      <c r="A90">
        <v>62020000</v>
      </c>
      <c r="B90" t="s">
        <v>96</v>
      </c>
      <c r="C90">
        <v>62020103</v>
      </c>
      <c r="D90" t="s">
        <v>185</v>
      </c>
      <c r="E90">
        <v>1</v>
      </c>
      <c r="F90">
        <v>2</v>
      </c>
      <c r="G90">
        <v>3</v>
      </c>
      <c r="H90">
        <v>1</v>
      </c>
      <c r="I90">
        <v>3</v>
      </c>
      <c r="J90">
        <v>0</v>
      </c>
      <c r="K90">
        <v>3</v>
      </c>
      <c r="L90">
        <v>1</v>
      </c>
      <c r="M90">
        <v>1</v>
      </c>
      <c r="N90">
        <v>4</v>
      </c>
      <c r="O90">
        <v>5</v>
      </c>
      <c r="P90">
        <v>1</v>
      </c>
      <c r="Q90">
        <v>5</v>
      </c>
      <c r="R90">
        <v>6</v>
      </c>
      <c r="S90">
        <v>11</v>
      </c>
      <c r="T90">
        <v>3</v>
      </c>
      <c r="U90">
        <v>9</v>
      </c>
      <c r="V90">
        <v>5</v>
      </c>
      <c r="W90">
        <v>14</v>
      </c>
      <c r="X90">
        <v>1</v>
      </c>
      <c r="Y90">
        <v>2</v>
      </c>
      <c r="Z90">
        <v>3</v>
      </c>
      <c r="AA90">
        <v>5</v>
      </c>
      <c r="AB90">
        <v>1</v>
      </c>
      <c r="AC90">
        <v>4</v>
      </c>
      <c r="AD90">
        <v>6</v>
      </c>
      <c r="AE90">
        <v>10</v>
      </c>
      <c r="AF90">
        <v>1</v>
      </c>
      <c r="AG90">
        <v>5</v>
      </c>
      <c r="AH90">
        <v>1</v>
      </c>
      <c r="AI90">
        <v>6</v>
      </c>
      <c r="AJ90">
        <v>1</v>
      </c>
      <c r="AK90">
        <v>1</v>
      </c>
      <c r="AL90">
        <v>3</v>
      </c>
      <c r="AM90">
        <v>4</v>
      </c>
      <c r="AN90">
        <v>1</v>
      </c>
      <c r="AO90">
        <v>5</v>
      </c>
      <c r="AP90">
        <v>2</v>
      </c>
      <c r="AQ90">
        <v>7</v>
      </c>
      <c r="AR90">
        <v>1</v>
      </c>
      <c r="AS90">
        <v>26</v>
      </c>
      <c r="AT90">
        <v>20</v>
      </c>
      <c r="AU90">
        <v>46</v>
      </c>
      <c r="AV90">
        <v>6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31</v>
      </c>
      <c r="CP90">
        <v>26</v>
      </c>
      <c r="CQ90">
        <v>57</v>
      </c>
      <c r="CR90">
        <v>9</v>
      </c>
    </row>
    <row r="91" spans="1:96" x14ac:dyDescent="0.2">
      <c r="A91">
        <v>62020000</v>
      </c>
      <c r="B91" t="s">
        <v>96</v>
      </c>
      <c r="C91">
        <v>62020104</v>
      </c>
      <c r="D91" t="s">
        <v>186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</row>
    <row r="92" spans="1:96" x14ac:dyDescent="0.2">
      <c r="A92">
        <v>62020000</v>
      </c>
      <c r="B92" t="s">
        <v>96</v>
      </c>
      <c r="C92">
        <v>62020105</v>
      </c>
      <c r="D92" t="s">
        <v>187</v>
      </c>
      <c r="E92">
        <v>0</v>
      </c>
      <c r="F92">
        <v>0</v>
      </c>
      <c r="G92">
        <v>0</v>
      </c>
      <c r="H92">
        <v>0</v>
      </c>
      <c r="I92">
        <v>10</v>
      </c>
      <c r="J92">
        <v>2</v>
      </c>
      <c r="K92">
        <v>12</v>
      </c>
      <c r="L92">
        <v>1</v>
      </c>
      <c r="M92">
        <v>6</v>
      </c>
      <c r="N92">
        <v>4</v>
      </c>
      <c r="O92">
        <v>10</v>
      </c>
      <c r="P92">
        <v>1</v>
      </c>
      <c r="Q92">
        <v>16</v>
      </c>
      <c r="R92">
        <v>6</v>
      </c>
      <c r="S92">
        <v>22</v>
      </c>
      <c r="T92">
        <v>2</v>
      </c>
      <c r="U92">
        <v>8</v>
      </c>
      <c r="V92">
        <v>8</v>
      </c>
      <c r="W92">
        <v>16</v>
      </c>
      <c r="X92">
        <v>1</v>
      </c>
      <c r="Y92">
        <v>4</v>
      </c>
      <c r="Z92">
        <v>4</v>
      </c>
      <c r="AA92">
        <v>8</v>
      </c>
      <c r="AB92">
        <v>1</v>
      </c>
      <c r="AC92">
        <v>9</v>
      </c>
      <c r="AD92">
        <v>5</v>
      </c>
      <c r="AE92">
        <v>14</v>
      </c>
      <c r="AF92">
        <v>1</v>
      </c>
      <c r="AG92">
        <v>7</v>
      </c>
      <c r="AH92">
        <v>4</v>
      </c>
      <c r="AI92">
        <v>11</v>
      </c>
      <c r="AJ92">
        <v>1</v>
      </c>
      <c r="AK92">
        <v>11</v>
      </c>
      <c r="AL92">
        <v>4</v>
      </c>
      <c r="AM92">
        <v>15</v>
      </c>
      <c r="AN92">
        <v>1</v>
      </c>
      <c r="AO92">
        <v>4</v>
      </c>
      <c r="AP92">
        <v>10</v>
      </c>
      <c r="AQ92">
        <v>14</v>
      </c>
      <c r="AR92">
        <v>1</v>
      </c>
      <c r="AS92">
        <v>43</v>
      </c>
      <c r="AT92">
        <v>35</v>
      </c>
      <c r="AU92">
        <v>78</v>
      </c>
      <c r="AV92">
        <v>6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59</v>
      </c>
      <c r="CP92">
        <v>41</v>
      </c>
      <c r="CQ92">
        <v>100</v>
      </c>
      <c r="CR92">
        <v>8</v>
      </c>
    </row>
    <row r="93" spans="1:96" x14ac:dyDescent="0.2">
      <c r="A93">
        <v>62020000</v>
      </c>
      <c r="B93" t="s">
        <v>96</v>
      </c>
      <c r="C93">
        <v>62020106</v>
      </c>
      <c r="D93" t="s">
        <v>188</v>
      </c>
      <c r="E93">
        <v>0</v>
      </c>
      <c r="F93">
        <v>0</v>
      </c>
      <c r="G93">
        <v>0</v>
      </c>
      <c r="H93">
        <v>0</v>
      </c>
      <c r="I93">
        <v>7</v>
      </c>
      <c r="J93">
        <v>13</v>
      </c>
      <c r="K93">
        <v>20</v>
      </c>
      <c r="L93">
        <v>1</v>
      </c>
      <c r="M93">
        <v>9</v>
      </c>
      <c r="N93">
        <v>10</v>
      </c>
      <c r="O93">
        <v>19</v>
      </c>
      <c r="P93">
        <v>1</v>
      </c>
      <c r="Q93">
        <v>16</v>
      </c>
      <c r="R93">
        <v>23</v>
      </c>
      <c r="S93">
        <v>39</v>
      </c>
      <c r="T93">
        <v>2</v>
      </c>
      <c r="U93">
        <v>7</v>
      </c>
      <c r="V93">
        <v>8</v>
      </c>
      <c r="W93">
        <v>15</v>
      </c>
      <c r="X93">
        <v>1</v>
      </c>
      <c r="Y93">
        <v>6</v>
      </c>
      <c r="Z93">
        <v>10</v>
      </c>
      <c r="AA93">
        <v>16</v>
      </c>
      <c r="AB93">
        <v>1</v>
      </c>
      <c r="AC93">
        <v>8</v>
      </c>
      <c r="AD93">
        <v>10</v>
      </c>
      <c r="AE93">
        <v>18</v>
      </c>
      <c r="AF93">
        <v>1</v>
      </c>
      <c r="AG93">
        <v>10</v>
      </c>
      <c r="AH93">
        <v>9</v>
      </c>
      <c r="AI93">
        <v>19</v>
      </c>
      <c r="AJ93">
        <v>1</v>
      </c>
      <c r="AK93">
        <v>19</v>
      </c>
      <c r="AL93">
        <v>12</v>
      </c>
      <c r="AM93">
        <v>31</v>
      </c>
      <c r="AN93">
        <v>1</v>
      </c>
      <c r="AO93">
        <v>12</v>
      </c>
      <c r="AP93">
        <v>11</v>
      </c>
      <c r="AQ93">
        <v>23</v>
      </c>
      <c r="AR93">
        <v>1</v>
      </c>
      <c r="AS93">
        <v>62</v>
      </c>
      <c r="AT93">
        <v>60</v>
      </c>
      <c r="AU93">
        <v>122</v>
      </c>
      <c r="AV93">
        <v>6</v>
      </c>
      <c r="AW93">
        <v>14</v>
      </c>
      <c r="AX93">
        <v>14</v>
      </c>
      <c r="AY93">
        <v>28</v>
      </c>
      <c r="AZ93">
        <v>1</v>
      </c>
      <c r="BA93">
        <v>16</v>
      </c>
      <c r="BB93">
        <v>13</v>
      </c>
      <c r="BC93">
        <v>29</v>
      </c>
      <c r="BD93">
        <v>1</v>
      </c>
      <c r="BE93">
        <v>15</v>
      </c>
      <c r="BF93">
        <v>19</v>
      </c>
      <c r="BG93">
        <v>34</v>
      </c>
      <c r="BH93">
        <v>1</v>
      </c>
      <c r="BI93">
        <v>45</v>
      </c>
      <c r="BJ93">
        <v>46</v>
      </c>
      <c r="BK93">
        <v>91</v>
      </c>
      <c r="BL93">
        <v>3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123</v>
      </c>
      <c r="CP93">
        <v>129</v>
      </c>
      <c r="CQ93">
        <v>252</v>
      </c>
      <c r="CR93">
        <v>11</v>
      </c>
    </row>
    <row r="94" spans="1:96" x14ac:dyDescent="0.2">
      <c r="A94">
        <v>62020000</v>
      </c>
      <c r="B94" t="s">
        <v>96</v>
      </c>
      <c r="C94">
        <v>62020107</v>
      </c>
      <c r="D94" t="s">
        <v>189</v>
      </c>
      <c r="E94">
        <v>4</v>
      </c>
      <c r="F94">
        <v>2</v>
      </c>
      <c r="G94">
        <v>6</v>
      </c>
      <c r="H94">
        <v>1</v>
      </c>
      <c r="I94">
        <v>3</v>
      </c>
      <c r="J94">
        <v>4</v>
      </c>
      <c r="K94">
        <v>7</v>
      </c>
      <c r="L94">
        <v>1</v>
      </c>
      <c r="M94">
        <v>3</v>
      </c>
      <c r="N94">
        <v>6</v>
      </c>
      <c r="O94">
        <v>9</v>
      </c>
      <c r="P94">
        <v>1</v>
      </c>
      <c r="Q94">
        <v>10</v>
      </c>
      <c r="R94">
        <v>12</v>
      </c>
      <c r="S94">
        <v>22</v>
      </c>
      <c r="T94">
        <v>3</v>
      </c>
      <c r="U94">
        <v>5</v>
      </c>
      <c r="V94">
        <v>2</v>
      </c>
      <c r="W94">
        <v>7</v>
      </c>
      <c r="X94">
        <v>1</v>
      </c>
      <c r="Y94">
        <v>4</v>
      </c>
      <c r="Z94">
        <v>3</v>
      </c>
      <c r="AA94">
        <v>7</v>
      </c>
      <c r="AB94">
        <v>1</v>
      </c>
      <c r="AC94">
        <v>5</v>
      </c>
      <c r="AD94">
        <v>3</v>
      </c>
      <c r="AE94">
        <v>8</v>
      </c>
      <c r="AF94">
        <v>1</v>
      </c>
      <c r="AG94">
        <v>7</v>
      </c>
      <c r="AH94">
        <v>3</v>
      </c>
      <c r="AI94">
        <v>10</v>
      </c>
      <c r="AJ94">
        <v>1</v>
      </c>
      <c r="AK94">
        <v>2</v>
      </c>
      <c r="AL94">
        <v>5</v>
      </c>
      <c r="AM94">
        <v>7</v>
      </c>
      <c r="AN94">
        <v>1</v>
      </c>
      <c r="AO94">
        <v>4</v>
      </c>
      <c r="AP94">
        <v>4</v>
      </c>
      <c r="AQ94">
        <v>8</v>
      </c>
      <c r="AR94">
        <v>1</v>
      </c>
      <c r="AS94">
        <v>27</v>
      </c>
      <c r="AT94">
        <v>20</v>
      </c>
      <c r="AU94">
        <v>47</v>
      </c>
      <c r="AV94">
        <v>6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37</v>
      </c>
      <c r="CP94">
        <v>32</v>
      </c>
      <c r="CQ94">
        <v>69</v>
      </c>
      <c r="CR94">
        <v>9</v>
      </c>
    </row>
    <row r="95" spans="1:96" x14ac:dyDescent="0.2">
      <c r="A95">
        <v>62020000</v>
      </c>
      <c r="B95" t="s">
        <v>96</v>
      </c>
      <c r="C95">
        <v>62020108</v>
      </c>
      <c r="D95" t="s">
        <v>190</v>
      </c>
      <c r="E95">
        <v>0</v>
      </c>
      <c r="F95">
        <v>0</v>
      </c>
      <c r="G95">
        <v>0</v>
      </c>
      <c r="H95">
        <v>0</v>
      </c>
      <c r="I95">
        <v>4</v>
      </c>
      <c r="J95">
        <v>7</v>
      </c>
      <c r="K95">
        <v>11</v>
      </c>
      <c r="L95">
        <v>1</v>
      </c>
      <c r="M95">
        <v>3</v>
      </c>
      <c r="N95">
        <v>5</v>
      </c>
      <c r="O95">
        <v>8</v>
      </c>
      <c r="P95">
        <v>1</v>
      </c>
      <c r="Q95">
        <v>7</v>
      </c>
      <c r="R95">
        <v>12</v>
      </c>
      <c r="S95">
        <v>19</v>
      </c>
      <c r="T95">
        <v>2</v>
      </c>
      <c r="U95">
        <v>9</v>
      </c>
      <c r="V95">
        <v>3</v>
      </c>
      <c r="W95">
        <v>12</v>
      </c>
      <c r="X95">
        <v>1</v>
      </c>
      <c r="Y95">
        <v>5</v>
      </c>
      <c r="Z95">
        <v>8</v>
      </c>
      <c r="AA95">
        <v>13</v>
      </c>
      <c r="AB95">
        <v>1</v>
      </c>
      <c r="AC95">
        <v>9</v>
      </c>
      <c r="AD95">
        <v>2</v>
      </c>
      <c r="AE95">
        <v>11</v>
      </c>
      <c r="AF95">
        <v>1</v>
      </c>
      <c r="AG95">
        <v>8</v>
      </c>
      <c r="AH95">
        <v>13</v>
      </c>
      <c r="AI95">
        <v>21</v>
      </c>
      <c r="AJ95">
        <v>1</v>
      </c>
      <c r="AK95">
        <v>6</v>
      </c>
      <c r="AL95">
        <v>11</v>
      </c>
      <c r="AM95">
        <v>17</v>
      </c>
      <c r="AN95">
        <v>1</v>
      </c>
      <c r="AO95">
        <v>7</v>
      </c>
      <c r="AP95">
        <v>7</v>
      </c>
      <c r="AQ95">
        <v>14</v>
      </c>
      <c r="AR95">
        <v>1</v>
      </c>
      <c r="AS95">
        <v>44</v>
      </c>
      <c r="AT95">
        <v>44</v>
      </c>
      <c r="AU95">
        <v>88</v>
      </c>
      <c r="AV95">
        <v>6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51</v>
      </c>
      <c r="CP95">
        <v>56</v>
      </c>
      <c r="CQ95">
        <v>107</v>
      </c>
      <c r="CR95">
        <v>8</v>
      </c>
    </row>
    <row r="96" spans="1:96" x14ac:dyDescent="0.2">
      <c r="A96">
        <v>62020000</v>
      </c>
      <c r="B96" t="s">
        <v>96</v>
      </c>
      <c r="C96">
        <v>62020110</v>
      </c>
      <c r="D96" t="s">
        <v>191</v>
      </c>
      <c r="E96">
        <v>0</v>
      </c>
      <c r="F96">
        <v>0</v>
      </c>
      <c r="G96">
        <v>0</v>
      </c>
      <c r="H96">
        <v>0</v>
      </c>
      <c r="I96">
        <v>2</v>
      </c>
      <c r="J96">
        <v>5</v>
      </c>
      <c r="K96">
        <v>7</v>
      </c>
      <c r="L96">
        <v>1</v>
      </c>
      <c r="M96">
        <v>3</v>
      </c>
      <c r="N96">
        <v>3</v>
      </c>
      <c r="O96">
        <v>6</v>
      </c>
      <c r="P96">
        <v>1</v>
      </c>
      <c r="Q96">
        <v>5</v>
      </c>
      <c r="R96">
        <v>8</v>
      </c>
      <c r="S96">
        <v>13</v>
      </c>
      <c r="T96">
        <v>2</v>
      </c>
      <c r="U96">
        <v>1</v>
      </c>
      <c r="V96">
        <v>6</v>
      </c>
      <c r="W96">
        <v>7</v>
      </c>
      <c r="X96">
        <v>1</v>
      </c>
      <c r="Y96">
        <v>5</v>
      </c>
      <c r="Z96">
        <v>4</v>
      </c>
      <c r="AA96">
        <v>9</v>
      </c>
      <c r="AB96">
        <v>1</v>
      </c>
      <c r="AC96">
        <v>3</v>
      </c>
      <c r="AD96">
        <v>7</v>
      </c>
      <c r="AE96">
        <v>10</v>
      </c>
      <c r="AF96">
        <v>1</v>
      </c>
      <c r="AG96">
        <v>4</v>
      </c>
      <c r="AH96">
        <v>2</v>
      </c>
      <c r="AI96">
        <v>6</v>
      </c>
      <c r="AJ96">
        <v>1</v>
      </c>
      <c r="AK96">
        <v>2</v>
      </c>
      <c r="AL96">
        <v>3</v>
      </c>
      <c r="AM96">
        <v>5</v>
      </c>
      <c r="AN96">
        <v>1</v>
      </c>
      <c r="AO96">
        <v>7</v>
      </c>
      <c r="AP96">
        <v>7</v>
      </c>
      <c r="AQ96">
        <v>14</v>
      </c>
      <c r="AR96">
        <v>1</v>
      </c>
      <c r="AS96">
        <v>22</v>
      </c>
      <c r="AT96">
        <v>29</v>
      </c>
      <c r="AU96">
        <v>51</v>
      </c>
      <c r="AV96">
        <v>6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27</v>
      </c>
      <c r="CP96">
        <v>37</v>
      </c>
      <c r="CQ96">
        <v>64</v>
      </c>
      <c r="CR96">
        <v>8</v>
      </c>
    </row>
    <row r="97" spans="1:96" x14ac:dyDescent="0.2">
      <c r="A97">
        <v>62020000</v>
      </c>
      <c r="B97" t="s">
        <v>96</v>
      </c>
      <c r="C97">
        <v>62020111</v>
      </c>
      <c r="D97" t="s">
        <v>192</v>
      </c>
      <c r="E97">
        <v>0</v>
      </c>
      <c r="F97">
        <v>0</v>
      </c>
      <c r="G97">
        <v>0</v>
      </c>
      <c r="H97">
        <v>0</v>
      </c>
      <c r="I97">
        <v>2</v>
      </c>
      <c r="J97">
        <v>2</v>
      </c>
      <c r="K97">
        <v>4</v>
      </c>
      <c r="L97">
        <v>1</v>
      </c>
      <c r="M97">
        <v>2</v>
      </c>
      <c r="N97">
        <v>2</v>
      </c>
      <c r="O97">
        <v>4</v>
      </c>
      <c r="P97">
        <v>1</v>
      </c>
      <c r="Q97">
        <v>4</v>
      </c>
      <c r="R97">
        <v>4</v>
      </c>
      <c r="S97">
        <v>8</v>
      </c>
      <c r="T97">
        <v>2</v>
      </c>
      <c r="U97">
        <v>6</v>
      </c>
      <c r="V97">
        <v>3</v>
      </c>
      <c r="W97">
        <v>9</v>
      </c>
      <c r="X97">
        <v>1</v>
      </c>
      <c r="Y97">
        <v>2</v>
      </c>
      <c r="Z97">
        <v>1</v>
      </c>
      <c r="AA97">
        <v>3</v>
      </c>
      <c r="AB97">
        <v>1</v>
      </c>
      <c r="AC97">
        <v>5</v>
      </c>
      <c r="AD97">
        <v>4</v>
      </c>
      <c r="AE97">
        <v>9</v>
      </c>
      <c r="AF97">
        <v>1</v>
      </c>
      <c r="AG97">
        <v>4</v>
      </c>
      <c r="AH97">
        <v>1</v>
      </c>
      <c r="AI97">
        <v>5</v>
      </c>
      <c r="AJ97">
        <v>1</v>
      </c>
      <c r="AK97">
        <v>2</v>
      </c>
      <c r="AL97">
        <v>3</v>
      </c>
      <c r="AM97">
        <v>5</v>
      </c>
      <c r="AN97">
        <v>1</v>
      </c>
      <c r="AO97">
        <v>3</v>
      </c>
      <c r="AP97">
        <v>6</v>
      </c>
      <c r="AQ97">
        <v>9</v>
      </c>
      <c r="AR97">
        <v>1</v>
      </c>
      <c r="AS97">
        <v>22</v>
      </c>
      <c r="AT97">
        <v>18</v>
      </c>
      <c r="AU97">
        <v>40</v>
      </c>
      <c r="AV97">
        <v>6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26</v>
      </c>
      <c r="CP97">
        <v>22</v>
      </c>
      <c r="CQ97">
        <v>48</v>
      </c>
      <c r="CR97">
        <v>8</v>
      </c>
    </row>
    <row r="98" spans="1:96" x14ac:dyDescent="0.2">
      <c r="A98">
        <v>62020000</v>
      </c>
      <c r="B98" t="s">
        <v>96</v>
      </c>
      <c r="C98">
        <v>62020112</v>
      </c>
      <c r="D98" t="s">
        <v>193</v>
      </c>
      <c r="E98">
        <v>0</v>
      </c>
      <c r="F98">
        <v>0</v>
      </c>
      <c r="G98">
        <v>0</v>
      </c>
      <c r="H98">
        <v>0</v>
      </c>
      <c r="I98">
        <v>6</v>
      </c>
      <c r="J98">
        <v>3</v>
      </c>
      <c r="K98">
        <v>9</v>
      </c>
      <c r="L98">
        <v>1</v>
      </c>
      <c r="M98">
        <v>1</v>
      </c>
      <c r="N98">
        <v>4</v>
      </c>
      <c r="O98">
        <v>5</v>
      </c>
      <c r="P98">
        <v>1</v>
      </c>
      <c r="Q98">
        <v>7</v>
      </c>
      <c r="R98">
        <v>7</v>
      </c>
      <c r="S98">
        <v>14</v>
      </c>
      <c r="T98">
        <v>2</v>
      </c>
      <c r="U98">
        <v>4</v>
      </c>
      <c r="V98">
        <v>1</v>
      </c>
      <c r="W98">
        <v>5</v>
      </c>
      <c r="X98">
        <v>1</v>
      </c>
      <c r="Y98">
        <v>1</v>
      </c>
      <c r="Z98">
        <v>3</v>
      </c>
      <c r="AA98">
        <v>4</v>
      </c>
      <c r="AB98">
        <v>1</v>
      </c>
      <c r="AC98">
        <v>7</v>
      </c>
      <c r="AD98">
        <v>2</v>
      </c>
      <c r="AE98">
        <v>9</v>
      </c>
      <c r="AF98">
        <v>1</v>
      </c>
      <c r="AG98">
        <v>2</v>
      </c>
      <c r="AH98">
        <v>3</v>
      </c>
      <c r="AI98">
        <v>5</v>
      </c>
      <c r="AJ98">
        <v>1</v>
      </c>
      <c r="AK98">
        <v>2</v>
      </c>
      <c r="AL98">
        <v>5</v>
      </c>
      <c r="AM98">
        <v>7</v>
      </c>
      <c r="AN98">
        <v>1</v>
      </c>
      <c r="AO98">
        <v>7</v>
      </c>
      <c r="AP98">
        <v>1</v>
      </c>
      <c r="AQ98">
        <v>8</v>
      </c>
      <c r="AR98">
        <v>1</v>
      </c>
      <c r="AS98">
        <v>23</v>
      </c>
      <c r="AT98">
        <v>15</v>
      </c>
      <c r="AU98">
        <v>38</v>
      </c>
      <c r="AV98">
        <v>6</v>
      </c>
      <c r="AW98">
        <v>2</v>
      </c>
      <c r="AX98">
        <v>4</v>
      </c>
      <c r="AY98">
        <v>6</v>
      </c>
      <c r="AZ98">
        <v>1</v>
      </c>
      <c r="BA98">
        <v>5</v>
      </c>
      <c r="BB98">
        <v>3</v>
      </c>
      <c r="BC98">
        <v>8</v>
      </c>
      <c r="BD98">
        <v>1</v>
      </c>
      <c r="BE98">
        <v>1</v>
      </c>
      <c r="BF98">
        <v>0</v>
      </c>
      <c r="BG98">
        <v>1</v>
      </c>
      <c r="BH98">
        <v>1</v>
      </c>
      <c r="BI98">
        <v>8</v>
      </c>
      <c r="BJ98">
        <v>7</v>
      </c>
      <c r="BK98">
        <v>15</v>
      </c>
      <c r="BL98">
        <v>3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38</v>
      </c>
      <c r="CP98">
        <v>29</v>
      </c>
      <c r="CQ98">
        <v>67</v>
      </c>
      <c r="CR98">
        <v>11</v>
      </c>
    </row>
    <row r="99" spans="1:96" x14ac:dyDescent="0.2">
      <c r="A99">
        <v>62020000</v>
      </c>
      <c r="B99" t="s">
        <v>96</v>
      </c>
      <c r="C99">
        <v>62020113</v>
      </c>
      <c r="D99" t="s">
        <v>194</v>
      </c>
      <c r="E99">
        <v>9</v>
      </c>
      <c r="F99">
        <v>2</v>
      </c>
      <c r="G99">
        <v>11</v>
      </c>
      <c r="H99">
        <v>1</v>
      </c>
      <c r="I99">
        <v>2</v>
      </c>
      <c r="J99">
        <v>3</v>
      </c>
      <c r="K99">
        <v>5</v>
      </c>
      <c r="L99">
        <v>1</v>
      </c>
      <c r="M99">
        <v>5</v>
      </c>
      <c r="N99">
        <v>2</v>
      </c>
      <c r="O99">
        <v>7</v>
      </c>
      <c r="P99">
        <v>1</v>
      </c>
      <c r="Q99">
        <v>16</v>
      </c>
      <c r="R99">
        <v>7</v>
      </c>
      <c r="S99">
        <v>23</v>
      </c>
      <c r="T99">
        <v>3</v>
      </c>
      <c r="U99">
        <v>4</v>
      </c>
      <c r="V99">
        <v>5</v>
      </c>
      <c r="W99">
        <v>9</v>
      </c>
      <c r="X99">
        <v>1</v>
      </c>
      <c r="Y99">
        <v>7</v>
      </c>
      <c r="Z99">
        <v>4</v>
      </c>
      <c r="AA99">
        <v>11</v>
      </c>
      <c r="AB99">
        <v>1</v>
      </c>
      <c r="AC99">
        <v>3</v>
      </c>
      <c r="AD99">
        <v>4</v>
      </c>
      <c r="AE99">
        <v>7</v>
      </c>
      <c r="AF99">
        <v>1</v>
      </c>
      <c r="AG99">
        <v>1</v>
      </c>
      <c r="AH99">
        <v>5</v>
      </c>
      <c r="AI99">
        <v>6</v>
      </c>
      <c r="AJ99">
        <v>1</v>
      </c>
      <c r="AK99">
        <v>4</v>
      </c>
      <c r="AL99">
        <v>5</v>
      </c>
      <c r="AM99">
        <v>9</v>
      </c>
      <c r="AN99">
        <v>1</v>
      </c>
      <c r="AO99">
        <v>6</v>
      </c>
      <c r="AP99">
        <v>4</v>
      </c>
      <c r="AQ99">
        <v>10</v>
      </c>
      <c r="AR99">
        <v>1</v>
      </c>
      <c r="AS99">
        <v>25</v>
      </c>
      <c r="AT99">
        <v>27</v>
      </c>
      <c r="AU99">
        <v>52</v>
      </c>
      <c r="AV99">
        <v>6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41</v>
      </c>
      <c r="CP99">
        <v>34</v>
      </c>
      <c r="CQ99">
        <v>75</v>
      </c>
      <c r="CR99">
        <v>9</v>
      </c>
    </row>
    <row r="100" spans="1:96" x14ac:dyDescent="0.2">
      <c r="A100">
        <v>62020000</v>
      </c>
      <c r="B100" t="s">
        <v>96</v>
      </c>
      <c r="C100">
        <v>62020114</v>
      </c>
      <c r="D100" t="s">
        <v>195</v>
      </c>
      <c r="E100">
        <v>0</v>
      </c>
      <c r="F100">
        <v>0</v>
      </c>
      <c r="G100">
        <v>0</v>
      </c>
      <c r="H100">
        <v>0</v>
      </c>
      <c r="I100">
        <v>6</v>
      </c>
      <c r="J100">
        <v>7</v>
      </c>
      <c r="K100">
        <v>13</v>
      </c>
      <c r="L100">
        <v>1</v>
      </c>
      <c r="M100">
        <v>10</v>
      </c>
      <c r="N100">
        <v>5</v>
      </c>
      <c r="O100">
        <v>15</v>
      </c>
      <c r="P100">
        <v>1</v>
      </c>
      <c r="Q100">
        <v>16</v>
      </c>
      <c r="R100">
        <v>12</v>
      </c>
      <c r="S100">
        <v>28</v>
      </c>
      <c r="T100">
        <v>2</v>
      </c>
      <c r="U100">
        <v>9</v>
      </c>
      <c r="V100">
        <v>6</v>
      </c>
      <c r="W100">
        <v>15</v>
      </c>
      <c r="X100">
        <v>1</v>
      </c>
      <c r="Y100">
        <v>10</v>
      </c>
      <c r="Z100">
        <v>2</v>
      </c>
      <c r="AA100">
        <v>12</v>
      </c>
      <c r="AB100">
        <v>1</v>
      </c>
      <c r="AC100">
        <v>10</v>
      </c>
      <c r="AD100">
        <v>5</v>
      </c>
      <c r="AE100">
        <v>15</v>
      </c>
      <c r="AF100">
        <v>1</v>
      </c>
      <c r="AG100">
        <v>5</v>
      </c>
      <c r="AH100">
        <v>6</v>
      </c>
      <c r="AI100">
        <v>11</v>
      </c>
      <c r="AJ100">
        <v>1</v>
      </c>
      <c r="AK100">
        <v>12</v>
      </c>
      <c r="AL100">
        <v>12</v>
      </c>
      <c r="AM100">
        <v>24</v>
      </c>
      <c r="AN100">
        <v>1</v>
      </c>
      <c r="AO100">
        <v>15</v>
      </c>
      <c r="AP100">
        <v>13</v>
      </c>
      <c r="AQ100">
        <v>28</v>
      </c>
      <c r="AR100">
        <v>1</v>
      </c>
      <c r="AS100">
        <v>61</v>
      </c>
      <c r="AT100">
        <v>44</v>
      </c>
      <c r="AU100">
        <v>105</v>
      </c>
      <c r="AV100">
        <v>6</v>
      </c>
      <c r="AW100">
        <v>12</v>
      </c>
      <c r="AX100">
        <v>3</v>
      </c>
      <c r="AY100">
        <v>15</v>
      </c>
      <c r="AZ100">
        <v>1</v>
      </c>
      <c r="BA100">
        <v>9</v>
      </c>
      <c r="BB100">
        <v>5</v>
      </c>
      <c r="BC100">
        <v>14</v>
      </c>
      <c r="BD100">
        <v>1</v>
      </c>
      <c r="BE100">
        <v>15</v>
      </c>
      <c r="BF100">
        <v>8</v>
      </c>
      <c r="BG100">
        <v>23</v>
      </c>
      <c r="BH100">
        <v>1</v>
      </c>
      <c r="BI100">
        <v>36</v>
      </c>
      <c r="BJ100">
        <v>16</v>
      </c>
      <c r="BK100">
        <v>52</v>
      </c>
      <c r="BL100">
        <v>3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113</v>
      </c>
      <c r="CP100">
        <v>72</v>
      </c>
      <c r="CQ100">
        <v>185</v>
      </c>
      <c r="CR100">
        <v>11</v>
      </c>
    </row>
    <row r="101" spans="1:96" x14ac:dyDescent="0.2">
      <c r="A101">
        <v>62020000</v>
      </c>
      <c r="B101" t="s">
        <v>96</v>
      </c>
      <c r="C101">
        <v>62020115</v>
      </c>
      <c r="D101" t="s">
        <v>196</v>
      </c>
      <c r="E101">
        <v>3</v>
      </c>
      <c r="F101">
        <v>3</v>
      </c>
      <c r="G101">
        <v>6</v>
      </c>
      <c r="H101">
        <v>1</v>
      </c>
      <c r="I101">
        <v>3</v>
      </c>
      <c r="J101">
        <v>2</v>
      </c>
      <c r="K101">
        <v>5</v>
      </c>
      <c r="L101">
        <v>1</v>
      </c>
      <c r="M101">
        <v>3</v>
      </c>
      <c r="N101">
        <v>5</v>
      </c>
      <c r="O101">
        <v>8</v>
      </c>
      <c r="P101">
        <v>1</v>
      </c>
      <c r="Q101">
        <v>9</v>
      </c>
      <c r="R101">
        <v>10</v>
      </c>
      <c r="S101">
        <v>19</v>
      </c>
      <c r="T101">
        <v>3</v>
      </c>
      <c r="U101">
        <v>8</v>
      </c>
      <c r="V101">
        <v>2</v>
      </c>
      <c r="W101">
        <v>10</v>
      </c>
      <c r="X101">
        <v>1</v>
      </c>
      <c r="Y101">
        <v>3</v>
      </c>
      <c r="Z101">
        <v>2</v>
      </c>
      <c r="AA101">
        <v>5</v>
      </c>
      <c r="AB101">
        <v>1</v>
      </c>
      <c r="AC101">
        <v>5</v>
      </c>
      <c r="AD101">
        <v>6</v>
      </c>
      <c r="AE101">
        <v>11</v>
      </c>
      <c r="AF101">
        <v>1</v>
      </c>
      <c r="AG101">
        <v>12</v>
      </c>
      <c r="AH101">
        <v>5</v>
      </c>
      <c r="AI101">
        <v>17</v>
      </c>
      <c r="AJ101">
        <v>1</v>
      </c>
      <c r="AK101">
        <v>4</v>
      </c>
      <c r="AL101">
        <v>6</v>
      </c>
      <c r="AM101">
        <v>10</v>
      </c>
      <c r="AN101">
        <v>1</v>
      </c>
      <c r="AO101">
        <v>6</v>
      </c>
      <c r="AP101">
        <v>4</v>
      </c>
      <c r="AQ101">
        <v>10</v>
      </c>
      <c r="AR101">
        <v>1</v>
      </c>
      <c r="AS101">
        <v>38</v>
      </c>
      <c r="AT101">
        <v>25</v>
      </c>
      <c r="AU101">
        <v>63</v>
      </c>
      <c r="AV101">
        <v>6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47</v>
      </c>
      <c r="CP101">
        <v>35</v>
      </c>
      <c r="CQ101">
        <v>82</v>
      </c>
      <c r="CR101">
        <v>9</v>
      </c>
    </row>
    <row r="102" spans="1:96" x14ac:dyDescent="0.2">
      <c r="A102">
        <v>62020000</v>
      </c>
      <c r="B102" t="s">
        <v>96</v>
      </c>
      <c r="C102">
        <v>62020116</v>
      </c>
      <c r="D102" t="s">
        <v>197</v>
      </c>
      <c r="E102">
        <v>0</v>
      </c>
      <c r="F102">
        <v>0</v>
      </c>
      <c r="G102">
        <v>0</v>
      </c>
      <c r="H102">
        <v>0</v>
      </c>
      <c r="I102">
        <v>5</v>
      </c>
      <c r="J102">
        <v>1</v>
      </c>
      <c r="K102">
        <v>6</v>
      </c>
      <c r="L102">
        <v>1</v>
      </c>
      <c r="M102">
        <v>2</v>
      </c>
      <c r="N102">
        <v>0</v>
      </c>
      <c r="O102">
        <v>2</v>
      </c>
      <c r="P102">
        <v>1</v>
      </c>
      <c r="Q102">
        <v>7</v>
      </c>
      <c r="R102">
        <v>1</v>
      </c>
      <c r="S102">
        <v>8</v>
      </c>
      <c r="T102">
        <v>2</v>
      </c>
      <c r="U102">
        <v>2</v>
      </c>
      <c r="V102">
        <v>0</v>
      </c>
      <c r="W102">
        <v>2</v>
      </c>
      <c r="X102">
        <v>1</v>
      </c>
      <c r="Y102">
        <v>0</v>
      </c>
      <c r="Z102">
        <v>0</v>
      </c>
      <c r="AA102">
        <v>0</v>
      </c>
      <c r="AB102">
        <v>0</v>
      </c>
      <c r="AC102">
        <v>3</v>
      </c>
      <c r="AD102">
        <v>1</v>
      </c>
      <c r="AE102">
        <v>4</v>
      </c>
      <c r="AF102">
        <v>1</v>
      </c>
      <c r="AG102">
        <v>1</v>
      </c>
      <c r="AH102">
        <v>0</v>
      </c>
      <c r="AI102">
        <v>1</v>
      </c>
      <c r="AJ102">
        <v>1</v>
      </c>
      <c r="AK102">
        <v>6</v>
      </c>
      <c r="AL102">
        <v>3</v>
      </c>
      <c r="AM102">
        <v>9</v>
      </c>
      <c r="AN102">
        <v>1</v>
      </c>
      <c r="AO102">
        <v>3</v>
      </c>
      <c r="AP102">
        <v>4</v>
      </c>
      <c r="AQ102">
        <v>7</v>
      </c>
      <c r="AR102">
        <v>1</v>
      </c>
      <c r="AS102">
        <v>15</v>
      </c>
      <c r="AT102">
        <v>8</v>
      </c>
      <c r="AU102">
        <v>23</v>
      </c>
      <c r="AV102">
        <v>5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22</v>
      </c>
      <c r="CP102">
        <v>9</v>
      </c>
      <c r="CQ102">
        <v>31</v>
      </c>
      <c r="CR102">
        <v>7</v>
      </c>
    </row>
    <row r="103" spans="1:96" x14ac:dyDescent="0.2">
      <c r="A103">
        <v>62020000</v>
      </c>
      <c r="B103" t="s">
        <v>96</v>
      </c>
      <c r="C103">
        <v>62020117</v>
      </c>
      <c r="D103" t="s">
        <v>198</v>
      </c>
      <c r="E103">
        <v>7</v>
      </c>
      <c r="F103">
        <v>3</v>
      </c>
      <c r="G103">
        <v>10</v>
      </c>
      <c r="H103">
        <v>1</v>
      </c>
      <c r="I103">
        <v>0</v>
      </c>
      <c r="J103">
        <v>1</v>
      </c>
      <c r="K103">
        <v>1</v>
      </c>
      <c r="L103">
        <v>1</v>
      </c>
      <c r="M103">
        <v>1</v>
      </c>
      <c r="N103">
        <v>3</v>
      </c>
      <c r="O103">
        <v>4</v>
      </c>
      <c r="P103">
        <v>1</v>
      </c>
      <c r="Q103">
        <v>8</v>
      </c>
      <c r="R103">
        <v>7</v>
      </c>
      <c r="S103">
        <v>15</v>
      </c>
      <c r="T103">
        <v>3</v>
      </c>
      <c r="U103">
        <v>3</v>
      </c>
      <c r="V103">
        <v>4</v>
      </c>
      <c r="W103">
        <v>7</v>
      </c>
      <c r="X103">
        <v>1</v>
      </c>
      <c r="Y103">
        <v>3</v>
      </c>
      <c r="Z103">
        <v>4</v>
      </c>
      <c r="AA103">
        <v>7</v>
      </c>
      <c r="AB103">
        <v>1</v>
      </c>
      <c r="AC103">
        <v>3</v>
      </c>
      <c r="AD103">
        <v>5</v>
      </c>
      <c r="AE103">
        <v>8</v>
      </c>
      <c r="AF103">
        <v>1</v>
      </c>
      <c r="AG103">
        <v>2</v>
      </c>
      <c r="AH103">
        <v>3</v>
      </c>
      <c r="AI103">
        <v>5</v>
      </c>
      <c r="AJ103">
        <v>1</v>
      </c>
      <c r="AK103">
        <v>1</v>
      </c>
      <c r="AL103">
        <v>6</v>
      </c>
      <c r="AM103">
        <v>7</v>
      </c>
      <c r="AN103">
        <v>1</v>
      </c>
      <c r="AO103">
        <v>2</v>
      </c>
      <c r="AP103">
        <v>2</v>
      </c>
      <c r="AQ103">
        <v>4</v>
      </c>
      <c r="AR103">
        <v>1</v>
      </c>
      <c r="AS103">
        <v>14</v>
      </c>
      <c r="AT103">
        <v>24</v>
      </c>
      <c r="AU103">
        <v>38</v>
      </c>
      <c r="AV103">
        <v>6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22</v>
      </c>
      <c r="CP103">
        <v>31</v>
      </c>
      <c r="CQ103">
        <v>53</v>
      </c>
      <c r="CR103">
        <v>9</v>
      </c>
    </row>
    <row r="104" spans="1:96" x14ac:dyDescent="0.2">
      <c r="A104">
        <v>62020000</v>
      </c>
      <c r="B104" t="s">
        <v>96</v>
      </c>
      <c r="C104">
        <v>62020118</v>
      </c>
      <c r="D104" t="s">
        <v>199</v>
      </c>
      <c r="E104">
        <v>0</v>
      </c>
      <c r="F104">
        <v>0</v>
      </c>
      <c r="G104">
        <v>0</v>
      </c>
      <c r="H104">
        <v>0</v>
      </c>
      <c r="I104">
        <v>6</v>
      </c>
      <c r="J104">
        <v>8</v>
      </c>
      <c r="K104">
        <v>14</v>
      </c>
      <c r="L104">
        <v>1</v>
      </c>
      <c r="M104">
        <v>17</v>
      </c>
      <c r="N104">
        <v>14</v>
      </c>
      <c r="O104">
        <v>31</v>
      </c>
      <c r="P104">
        <v>1</v>
      </c>
      <c r="Q104">
        <v>23</v>
      </c>
      <c r="R104">
        <v>22</v>
      </c>
      <c r="S104">
        <v>45</v>
      </c>
      <c r="T104">
        <v>2</v>
      </c>
      <c r="U104">
        <v>9</v>
      </c>
      <c r="V104">
        <v>10</v>
      </c>
      <c r="W104">
        <v>19</v>
      </c>
      <c r="X104">
        <v>1</v>
      </c>
      <c r="Y104">
        <v>13</v>
      </c>
      <c r="Z104">
        <v>10</v>
      </c>
      <c r="AA104">
        <v>23</v>
      </c>
      <c r="AB104">
        <v>1</v>
      </c>
      <c r="AC104">
        <v>9</v>
      </c>
      <c r="AD104">
        <v>8</v>
      </c>
      <c r="AE104">
        <v>17</v>
      </c>
      <c r="AF104">
        <v>1</v>
      </c>
      <c r="AG104">
        <v>14</v>
      </c>
      <c r="AH104">
        <v>11</v>
      </c>
      <c r="AI104">
        <v>25</v>
      </c>
      <c r="AJ104">
        <v>1</v>
      </c>
      <c r="AK104">
        <v>16</v>
      </c>
      <c r="AL104">
        <v>12</v>
      </c>
      <c r="AM104">
        <v>28</v>
      </c>
      <c r="AN104">
        <v>1</v>
      </c>
      <c r="AO104">
        <v>18</v>
      </c>
      <c r="AP104">
        <v>13</v>
      </c>
      <c r="AQ104">
        <v>31</v>
      </c>
      <c r="AR104">
        <v>1</v>
      </c>
      <c r="AS104">
        <v>79</v>
      </c>
      <c r="AT104">
        <v>64</v>
      </c>
      <c r="AU104">
        <v>143</v>
      </c>
      <c r="AV104">
        <v>6</v>
      </c>
      <c r="AW104">
        <v>14</v>
      </c>
      <c r="AX104">
        <v>2</v>
      </c>
      <c r="AY104">
        <v>16</v>
      </c>
      <c r="AZ104">
        <v>1</v>
      </c>
      <c r="BA104">
        <v>13</v>
      </c>
      <c r="BB104">
        <v>6</v>
      </c>
      <c r="BC104">
        <v>19</v>
      </c>
      <c r="BD104">
        <v>1</v>
      </c>
      <c r="BE104">
        <v>12</v>
      </c>
      <c r="BF104">
        <v>12</v>
      </c>
      <c r="BG104">
        <v>24</v>
      </c>
      <c r="BH104">
        <v>1</v>
      </c>
      <c r="BI104">
        <v>39</v>
      </c>
      <c r="BJ104">
        <v>20</v>
      </c>
      <c r="BK104">
        <v>59</v>
      </c>
      <c r="BL104">
        <v>3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141</v>
      </c>
      <c r="CP104">
        <v>106</v>
      </c>
      <c r="CQ104">
        <v>247</v>
      </c>
      <c r="CR104">
        <v>11</v>
      </c>
    </row>
    <row r="105" spans="1:96" x14ac:dyDescent="0.2">
      <c r="A105">
        <v>62020000</v>
      </c>
      <c r="B105" t="s">
        <v>96</v>
      </c>
      <c r="C105">
        <v>62020119</v>
      </c>
      <c r="D105" t="s">
        <v>200</v>
      </c>
      <c r="E105">
        <v>0</v>
      </c>
      <c r="F105">
        <v>0</v>
      </c>
      <c r="G105">
        <v>0</v>
      </c>
      <c r="H105">
        <v>0</v>
      </c>
      <c r="I105">
        <v>1</v>
      </c>
      <c r="J105">
        <v>0</v>
      </c>
      <c r="K105">
        <v>1</v>
      </c>
      <c r="L105">
        <v>1</v>
      </c>
      <c r="M105">
        <v>0</v>
      </c>
      <c r="N105">
        <v>2</v>
      </c>
      <c r="O105">
        <v>2</v>
      </c>
      <c r="P105">
        <v>1</v>
      </c>
      <c r="Q105">
        <v>1</v>
      </c>
      <c r="R105">
        <v>2</v>
      </c>
      <c r="S105">
        <v>3</v>
      </c>
      <c r="T105">
        <v>2</v>
      </c>
      <c r="U105">
        <v>1</v>
      </c>
      <c r="V105">
        <v>2</v>
      </c>
      <c r="W105">
        <v>3</v>
      </c>
      <c r="X105">
        <v>1</v>
      </c>
      <c r="Y105">
        <v>3</v>
      </c>
      <c r="Z105">
        <v>1</v>
      </c>
      <c r="AA105">
        <v>4</v>
      </c>
      <c r="AB105">
        <v>1</v>
      </c>
      <c r="AC105">
        <v>3</v>
      </c>
      <c r="AD105">
        <v>1</v>
      </c>
      <c r="AE105">
        <v>4</v>
      </c>
      <c r="AF105">
        <v>1</v>
      </c>
      <c r="AG105">
        <v>2</v>
      </c>
      <c r="AH105">
        <v>3</v>
      </c>
      <c r="AI105">
        <v>5</v>
      </c>
      <c r="AJ105">
        <v>1</v>
      </c>
      <c r="AK105">
        <v>3</v>
      </c>
      <c r="AL105">
        <v>1</v>
      </c>
      <c r="AM105">
        <v>4</v>
      </c>
      <c r="AN105">
        <v>1</v>
      </c>
      <c r="AO105">
        <v>2</v>
      </c>
      <c r="AP105">
        <v>7</v>
      </c>
      <c r="AQ105">
        <v>9</v>
      </c>
      <c r="AR105">
        <v>1</v>
      </c>
      <c r="AS105">
        <v>14</v>
      </c>
      <c r="AT105">
        <v>15</v>
      </c>
      <c r="AU105">
        <v>29</v>
      </c>
      <c r="AV105">
        <v>6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15</v>
      </c>
      <c r="CP105">
        <v>17</v>
      </c>
      <c r="CQ105">
        <v>32</v>
      </c>
      <c r="CR105">
        <v>8</v>
      </c>
    </row>
    <row r="106" spans="1:96" x14ac:dyDescent="0.2">
      <c r="A106">
        <v>62020000</v>
      </c>
      <c r="B106" t="s">
        <v>96</v>
      </c>
      <c r="C106">
        <v>62020120</v>
      </c>
      <c r="D106" t="s">
        <v>201</v>
      </c>
      <c r="E106">
        <v>0</v>
      </c>
      <c r="F106">
        <v>0</v>
      </c>
      <c r="G106">
        <v>0</v>
      </c>
      <c r="H106">
        <v>0</v>
      </c>
      <c r="I106">
        <v>4</v>
      </c>
      <c r="J106">
        <v>1</v>
      </c>
      <c r="K106">
        <v>5</v>
      </c>
      <c r="L106">
        <v>1</v>
      </c>
      <c r="M106">
        <v>3</v>
      </c>
      <c r="N106">
        <v>3</v>
      </c>
      <c r="O106">
        <v>6</v>
      </c>
      <c r="P106">
        <v>1</v>
      </c>
      <c r="Q106">
        <v>7</v>
      </c>
      <c r="R106">
        <v>4</v>
      </c>
      <c r="S106">
        <v>11</v>
      </c>
      <c r="T106">
        <v>2</v>
      </c>
      <c r="U106">
        <v>4</v>
      </c>
      <c r="V106">
        <v>4</v>
      </c>
      <c r="W106">
        <v>8</v>
      </c>
      <c r="X106">
        <v>1</v>
      </c>
      <c r="Y106">
        <v>4</v>
      </c>
      <c r="Z106">
        <v>3</v>
      </c>
      <c r="AA106">
        <v>7</v>
      </c>
      <c r="AB106">
        <v>1</v>
      </c>
      <c r="AC106">
        <v>1</v>
      </c>
      <c r="AD106">
        <v>4</v>
      </c>
      <c r="AE106">
        <v>5</v>
      </c>
      <c r="AF106">
        <v>1</v>
      </c>
      <c r="AG106">
        <v>2</v>
      </c>
      <c r="AH106">
        <v>2</v>
      </c>
      <c r="AI106">
        <v>4</v>
      </c>
      <c r="AJ106">
        <v>1</v>
      </c>
      <c r="AK106">
        <v>3</v>
      </c>
      <c r="AL106">
        <v>4</v>
      </c>
      <c r="AM106">
        <v>7</v>
      </c>
      <c r="AN106">
        <v>1</v>
      </c>
      <c r="AO106">
        <v>2</v>
      </c>
      <c r="AP106">
        <v>6</v>
      </c>
      <c r="AQ106">
        <v>8</v>
      </c>
      <c r="AR106">
        <v>1</v>
      </c>
      <c r="AS106">
        <v>16</v>
      </c>
      <c r="AT106">
        <v>23</v>
      </c>
      <c r="AU106">
        <v>39</v>
      </c>
      <c r="AV106">
        <v>6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23</v>
      </c>
      <c r="CP106">
        <v>27</v>
      </c>
      <c r="CQ106">
        <v>50</v>
      </c>
      <c r="CR106">
        <v>8</v>
      </c>
    </row>
    <row r="107" spans="1:96" x14ac:dyDescent="0.2">
      <c r="A107">
        <v>62020000</v>
      </c>
      <c r="B107" t="s">
        <v>96</v>
      </c>
      <c r="C107">
        <v>62020121</v>
      </c>
      <c r="D107" t="s">
        <v>202</v>
      </c>
      <c r="E107">
        <v>1</v>
      </c>
      <c r="F107">
        <v>2</v>
      </c>
      <c r="G107">
        <v>3</v>
      </c>
      <c r="H107">
        <v>1</v>
      </c>
      <c r="I107">
        <v>1</v>
      </c>
      <c r="J107">
        <v>3</v>
      </c>
      <c r="K107">
        <v>4</v>
      </c>
      <c r="L107">
        <v>1</v>
      </c>
      <c r="M107">
        <v>7</v>
      </c>
      <c r="N107">
        <v>3</v>
      </c>
      <c r="O107">
        <v>10</v>
      </c>
      <c r="P107">
        <v>1</v>
      </c>
      <c r="Q107">
        <v>9</v>
      </c>
      <c r="R107">
        <v>8</v>
      </c>
      <c r="S107">
        <v>17</v>
      </c>
      <c r="T107">
        <v>3</v>
      </c>
      <c r="U107">
        <v>10</v>
      </c>
      <c r="V107">
        <v>7</v>
      </c>
      <c r="W107">
        <v>17</v>
      </c>
      <c r="X107">
        <v>1</v>
      </c>
      <c r="Y107">
        <v>14</v>
      </c>
      <c r="Z107">
        <v>10</v>
      </c>
      <c r="AA107">
        <v>24</v>
      </c>
      <c r="AB107">
        <v>1</v>
      </c>
      <c r="AC107">
        <v>10</v>
      </c>
      <c r="AD107">
        <v>17</v>
      </c>
      <c r="AE107">
        <v>27</v>
      </c>
      <c r="AF107">
        <v>1</v>
      </c>
      <c r="AG107">
        <v>9</v>
      </c>
      <c r="AH107">
        <v>9</v>
      </c>
      <c r="AI107">
        <v>18</v>
      </c>
      <c r="AJ107">
        <v>1</v>
      </c>
      <c r="AK107">
        <v>15</v>
      </c>
      <c r="AL107">
        <v>7</v>
      </c>
      <c r="AM107">
        <v>22</v>
      </c>
      <c r="AN107">
        <v>1</v>
      </c>
      <c r="AO107">
        <v>12</v>
      </c>
      <c r="AP107">
        <v>18</v>
      </c>
      <c r="AQ107">
        <v>30</v>
      </c>
      <c r="AR107">
        <v>1</v>
      </c>
      <c r="AS107">
        <v>70</v>
      </c>
      <c r="AT107">
        <v>68</v>
      </c>
      <c r="AU107">
        <v>138</v>
      </c>
      <c r="AV107">
        <v>6</v>
      </c>
      <c r="AW107">
        <v>9</v>
      </c>
      <c r="AX107">
        <v>13</v>
      </c>
      <c r="AY107">
        <v>22</v>
      </c>
      <c r="AZ107">
        <v>1</v>
      </c>
      <c r="BA107">
        <v>21</v>
      </c>
      <c r="BB107">
        <v>11</v>
      </c>
      <c r="BC107">
        <v>32</v>
      </c>
      <c r="BD107">
        <v>1</v>
      </c>
      <c r="BE107">
        <v>22</v>
      </c>
      <c r="BF107">
        <v>13</v>
      </c>
      <c r="BG107">
        <v>35</v>
      </c>
      <c r="BH107">
        <v>1</v>
      </c>
      <c r="BI107">
        <v>52</v>
      </c>
      <c r="BJ107">
        <v>37</v>
      </c>
      <c r="BK107">
        <v>89</v>
      </c>
      <c r="BL107">
        <v>3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131</v>
      </c>
      <c r="CP107">
        <v>113</v>
      </c>
      <c r="CQ107">
        <v>244</v>
      </c>
      <c r="CR107">
        <v>12</v>
      </c>
    </row>
    <row r="108" spans="1:96" x14ac:dyDescent="0.2">
      <c r="A108">
        <v>62020000</v>
      </c>
      <c r="B108" t="s">
        <v>96</v>
      </c>
      <c r="C108">
        <v>62020122</v>
      </c>
      <c r="D108" t="s">
        <v>203</v>
      </c>
      <c r="E108">
        <v>0</v>
      </c>
      <c r="F108">
        <v>0</v>
      </c>
      <c r="G108">
        <v>0</v>
      </c>
      <c r="H108">
        <v>0</v>
      </c>
      <c r="I108">
        <v>3</v>
      </c>
      <c r="J108">
        <v>6</v>
      </c>
      <c r="K108">
        <v>9</v>
      </c>
      <c r="L108">
        <v>1</v>
      </c>
      <c r="M108">
        <v>8</v>
      </c>
      <c r="N108">
        <v>8</v>
      </c>
      <c r="O108">
        <v>16</v>
      </c>
      <c r="P108">
        <v>1</v>
      </c>
      <c r="Q108">
        <v>11</v>
      </c>
      <c r="R108">
        <v>14</v>
      </c>
      <c r="S108">
        <v>25</v>
      </c>
      <c r="T108">
        <v>2</v>
      </c>
      <c r="U108">
        <v>3</v>
      </c>
      <c r="V108">
        <v>4</v>
      </c>
      <c r="W108">
        <v>7</v>
      </c>
      <c r="X108">
        <v>1</v>
      </c>
      <c r="Y108">
        <v>9</v>
      </c>
      <c r="Z108">
        <v>6</v>
      </c>
      <c r="AA108">
        <v>15</v>
      </c>
      <c r="AB108">
        <v>1</v>
      </c>
      <c r="AC108">
        <v>10</v>
      </c>
      <c r="AD108">
        <v>6</v>
      </c>
      <c r="AE108">
        <v>16</v>
      </c>
      <c r="AF108">
        <v>1</v>
      </c>
      <c r="AG108">
        <v>8</v>
      </c>
      <c r="AH108">
        <v>11</v>
      </c>
      <c r="AI108">
        <v>19</v>
      </c>
      <c r="AJ108">
        <v>1</v>
      </c>
      <c r="AK108">
        <v>8</v>
      </c>
      <c r="AL108">
        <v>9</v>
      </c>
      <c r="AM108">
        <v>17</v>
      </c>
      <c r="AN108">
        <v>1</v>
      </c>
      <c r="AO108">
        <v>12</v>
      </c>
      <c r="AP108">
        <v>5</v>
      </c>
      <c r="AQ108">
        <v>17</v>
      </c>
      <c r="AR108">
        <v>1</v>
      </c>
      <c r="AS108">
        <v>50</v>
      </c>
      <c r="AT108">
        <v>41</v>
      </c>
      <c r="AU108">
        <v>91</v>
      </c>
      <c r="AV108">
        <v>6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61</v>
      </c>
      <c r="CP108">
        <v>55</v>
      </c>
      <c r="CQ108">
        <v>116</v>
      </c>
      <c r="CR108">
        <v>8</v>
      </c>
    </row>
    <row r="109" spans="1:96" x14ac:dyDescent="0.2">
      <c r="A109">
        <v>62020000</v>
      </c>
      <c r="B109" t="s">
        <v>96</v>
      </c>
      <c r="C109">
        <v>62020124</v>
      </c>
      <c r="D109" t="s">
        <v>204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1</v>
      </c>
      <c r="K109">
        <v>1</v>
      </c>
      <c r="L109">
        <v>1</v>
      </c>
      <c r="M109">
        <v>1</v>
      </c>
      <c r="N109">
        <v>0</v>
      </c>
      <c r="O109">
        <v>1</v>
      </c>
      <c r="P109">
        <v>1</v>
      </c>
      <c r="Q109">
        <v>1</v>
      </c>
      <c r="R109">
        <v>1</v>
      </c>
      <c r="S109">
        <v>2</v>
      </c>
      <c r="T109">
        <v>2</v>
      </c>
      <c r="U109">
        <v>2</v>
      </c>
      <c r="V109">
        <v>3</v>
      </c>
      <c r="W109">
        <v>5</v>
      </c>
      <c r="X109">
        <v>1</v>
      </c>
      <c r="Y109">
        <v>4</v>
      </c>
      <c r="Z109">
        <v>3</v>
      </c>
      <c r="AA109">
        <v>7</v>
      </c>
      <c r="AB109">
        <v>1</v>
      </c>
      <c r="AC109">
        <v>2</v>
      </c>
      <c r="AD109">
        <v>2</v>
      </c>
      <c r="AE109">
        <v>4</v>
      </c>
      <c r="AF109">
        <v>1</v>
      </c>
      <c r="AG109">
        <v>3</v>
      </c>
      <c r="AH109">
        <v>2</v>
      </c>
      <c r="AI109">
        <v>5</v>
      </c>
      <c r="AJ109">
        <v>1</v>
      </c>
      <c r="AK109">
        <v>1</v>
      </c>
      <c r="AL109">
        <v>5</v>
      </c>
      <c r="AM109">
        <v>6</v>
      </c>
      <c r="AN109">
        <v>1</v>
      </c>
      <c r="AO109">
        <v>4</v>
      </c>
      <c r="AP109">
        <v>1</v>
      </c>
      <c r="AQ109">
        <v>5</v>
      </c>
      <c r="AR109">
        <v>1</v>
      </c>
      <c r="AS109">
        <v>16</v>
      </c>
      <c r="AT109">
        <v>16</v>
      </c>
      <c r="AU109">
        <v>32</v>
      </c>
      <c r="AV109">
        <v>6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17</v>
      </c>
      <c r="CP109">
        <v>17</v>
      </c>
      <c r="CQ109">
        <v>34</v>
      </c>
      <c r="CR109">
        <v>8</v>
      </c>
    </row>
    <row r="110" spans="1:96" x14ac:dyDescent="0.2">
      <c r="A110">
        <v>62020000</v>
      </c>
      <c r="B110" t="s">
        <v>96</v>
      </c>
      <c r="C110">
        <v>62020126</v>
      </c>
      <c r="D110" t="s">
        <v>205</v>
      </c>
      <c r="E110">
        <v>0</v>
      </c>
      <c r="F110">
        <v>0</v>
      </c>
      <c r="G110">
        <v>0</v>
      </c>
      <c r="H110">
        <v>0</v>
      </c>
      <c r="I110">
        <v>3</v>
      </c>
      <c r="J110">
        <v>3</v>
      </c>
      <c r="K110">
        <v>6</v>
      </c>
      <c r="L110">
        <v>1</v>
      </c>
      <c r="M110">
        <v>4</v>
      </c>
      <c r="N110">
        <v>2</v>
      </c>
      <c r="O110">
        <v>6</v>
      </c>
      <c r="P110">
        <v>1</v>
      </c>
      <c r="Q110">
        <v>7</v>
      </c>
      <c r="R110">
        <v>5</v>
      </c>
      <c r="S110">
        <v>12</v>
      </c>
      <c r="T110">
        <v>2</v>
      </c>
      <c r="U110">
        <v>4</v>
      </c>
      <c r="V110">
        <v>2</v>
      </c>
      <c r="W110">
        <v>6</v>
      </c>
      <c r="X110">
        <v>1</v>
      </c>
      <c r="Y110">
        <v>3</v>
      </c>
      <c r="Z110">
        <v>3</v>
      </c>
      <c r="AA110">
        <v>6</v>
      </c>
      <c r="AB110">
        <v>1</v>
      </c>
      <c r="AC110">
        <v>1</v>
      </c>
      <c r="AD110">
        <v>6</v>
      </c>
      <c r="AE110">
        <v>7</v>
      </c>
      <c r="AF110">
        <v>1</v>
      </c>
      <c r="AG110">
        <v>4</v>
      </c>
      <c r="AH110">
        <v>7</v>
      </c>
      <c r="AI110">
        <v>11</v>
      </c>
      <c r="AJ110">
        <v>1</v>
      </c>
      <c r="AK110">
        <v>4</v>
      </c>
      <c r="AL110">
        <v>8</v>
      </c>
      <c r="AM110">
        <v>12</v>
      </c>
      <c r="AN110">
        <v>1</v>
      </c>
      <c r="AO110">
        <v>7</v>
      </c>
      <c r="AP110">
        <v>4</v>
      </c>
      <c r="AQ110">
        <v>11</v>
      </c>
      <c r="AR110">
        <v>1</v>
      </c>
      <c r="AS110">
        <v>23</v>
      </c>
      <c r="AT110">
        <v>30</v>
      </c>
      <c r="AU110">
        <v>53</v>
      </c>
      <c r="AV110">
        <v>6</v>
      </c>
      <c r="AW110">
        <v>12</v>
      </c>
      <c r="AX110">
        <v>6</v>
      </c>
      <c r="AY110">
        <v>18</v>
      </c>
      <c r="AZ110">
        <v>1</v>
      </c>
      <c r="BA110">
        <v>13</v>
      </c>
      <c r="BB110">
        <v>11</v>
      </c>
      <c r="BC110">
        <v>24</v>
      </c>
      <c r="BD110">
        <v>1</v>
      </c>
      <c r="BE110">
        <v>10</v>
      </c>
      <c r="BF110">
        <v>6</v>
      </c>
      <c r="BG110">
        <v>16</v>
      </c>
      <c r="BH110">
        <v>1</v>
      </c>
      <c r="BI110">
        <v>35</v>
      </c>
      <c r="BJ110">
        <v>23</v>
      </c>
      <c r="BK110">
        <v>58</v>
      </c>
      <c r="BL110">
        <v>3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65</v>
      </c>
      <c r="CP110">
        <v>58</v>
      </c>
      <c r="CQ110">
        <v>123</v>
      </c>
      <c r="CR110">
        <v>11</v>
      </c>
    </row>
    <row r="111" spans="1:96" x14ac:dyDescent="0.2">
      <c r="A111">
        <v>62020000</v>
      </c>
      <c r="B111" t="s">
        <v>96</v>
      </c>
      <c r="C111">
        <v>62020128</v>
      </c>
      <c r="D111" t="s">
        <v>206</v>
      </c>
      <c r="E111">
        <v>1</v>
      </c>
      <c r="F111">
        <v>2</v>
      </c>
      <c r="G111">
        <v>3</v>
      </c>
      <c r="H111">
        <v>1</v>
      </c>
      <c r="I111">
        <v>4</v>
      </c>
      <c r="J111">
        <v>2</v>
      </c>
      <c r="K111">
        <v>6</v>
      </c>
      <c r="L111">
        <v>1</v>
      </c>
      <c r="M111">
        <v>1</v>
      </c>
      <c r="N111">
        <v>1</v>
      </c>
      <c r="O111">
        <v>2</v>
      </c>
      <c r="P111">
        <v>1</v>
      </c>
      <c r="Q111">
        <v>6</v>
      </c>
      <c r="R111">
        <v>5</v>
      </c>
      <c r="S111">
        <v>11</v>
      </c>
      <c r="T111">
        <v>3</v>
      </c>
      <c r="U111">
        <v>5</v>
      </c>
      <c r="V111">
        <v>0</v>
      </c>
      <c r="W111">
        <v>5</v>
      </c>
      <c r="X111">
        <v>1</v>
      </c>
      <c r="Y111">
        <v>0</v>
      </c>
      <c r="Z111">
        <v>2</v>
      </c>
      <c r="AA111">
        <v>2</v>
      </c>
      <c r="AB111">
        <v>1</v>
      </c>
      <c r="AC111">
        <v>1</v>
      </c>
      <c r="AD111">
        <v>5</v>
      </c>
      <c r="AE111">
        <v>6</v>
      </c>
      <c r="AF111">
        <v>1</v>
      </c>
      <c r="AG111">
        <v>4</v>
      </c>
      <c r="AH111">
        <v>3</v>
      </c>
      <c r="AI111">
        <v>7</v>
      </c>
      <c r="AJ111">
        <v>1</v>
      </c>
      <c r="AK111">
        <v>2</v>
      </c>
      <c r="AL111">
        <v>1</v>
      </c>
      <c r="AM111">
        <v>3</v>
      </c>
      <c r="AN111">
        <v>1</v>
      </c>
      <c r="AO111">
        <v>2</v>
      </c>
      <c r="AP111">
        <v>2</v>
      </c>
      <c r="AQ111">
        <v>4</v>
      </c>
      <c r="AR111">
        <v>1</v>
      </c>
      <c r="AS111">
        <v>14</v>
      </c>
      <c r="AT111">
        <v>13</v>
      </c>
      <c r="AU111">
        <v>27</v>
      </c>
      <c r="AV111">
        <v>6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20</v>
      </c>
      <c r="CP111">
        <v>18</v>
      </c>
      <c r="CQ111">
        <v>38</v>
      </c>
      <c r="CR111">
        <v>9</v>
      </c>
    </row>
    <row r="112" spans="1:96" x14ac:dyDescent="0.2">
      <c r="A112">
        <v>62020000</v>
      </c>
      <c r="B112" t="s">
        <v>96</v>
      </c>
      <c r="C112">
        <v>62020129</v>
      </c>
      <c r="D112" t="s">
        <v>207</v>
      </c>
      <c r="E112">
        <v>0</v>
      </c>
      <c r="F112">
        <v>0</v>
      </c>
      <c r="G112">
        <v>0</v>
      </c>
      <c r="H112">
        <v>0</v>
      </c>
      <c r="I112">
        <v>2</v>
      </c>
      <c r="J112">
        <v>1</v>
      </c>
      <c r="K112">
        <v>3</v>
      </c>
      <c r="L112">
        <v>1</v>
      </c>
      <c r="M112">
        <v>4</v>
      </c>
      <c r="N112">
        <v>8</v>
      </c>
      <c r="O112">
        <v>12</v>
      </c>
      <c r="P112">
        <v>1</v>
      </c>
      <c r="Q112">
        <v>6</v>
      </c>
      <c r="R112">
        <v>9</v>
      </c>
      <c r="S112">
        <v>15</v>
      </c>
      <c r="T112">
        <v>2</v>
      </c>
      <c r="U112">
        <v>3</v>
      </c>
      <c r="V112">
        <v>4</v>
      </c>
      <c r="W112">
        <v>7</v>
      </c>
      <c r="X112">
        <v>1</v>
      </c>
      <c r="Y112">
        <v>2</v>
      </c>
      <c r="Z112">
        <v>4</v>
      </c>
      <c r="AA112">
        <v>6</v>
      </c>
      <c r="AB112">
        <v>1</v>
      </c>
      <c r="AC112">
        <v>5</v>
      </c>
      <c r="AD112">
        <v>1</v>
      </c>
      <c r="AE112">
        <v>6</v>
      </c>
      <c r="AF112">
        <v>1</v>
      </c>
      <c r="AG112">
        <v>3</v>
      </c>
      <c r="AH112">
        <v>3</v>
      </c>
      <c r="AI112">
        <v>6</v>
      </c>
      <c r="AJ112">
        <v>1</v>
      </c>
      <c r="AK112">
        <v>3</v>
      </c>
      <c r="AL112">
        <v>2</v>
      </c>
      <c r="AM112">
        <v>5</v>
      </c>
      <c r="AN112">
        <v>1</v>
      </c>
      <c r="AO112">
        <v>5</v>
      </c>
      <c r="AP112">
        <v>3</v>
      </c>
      <c r="AQ112">
        <v>8</v>
      </c>
      <c r="AR112">
        <v>1</v>
      </c>
      <c r="AS112">
        <v>21</v>
      </c>
      <c r="AT112">
        <v>17</v>
      </c>
      <c r="AU112">
        <v>38</v>
      </c>
      <c r="AV112">
        <v>6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27</v>
      </c>
      <c r="CP112">
        <v>26</v>
      </c>
      <c r="CQ112">
        <v>53</v>
      </c>
      <c r="CR112">
        <v>8</v>
      </c>
    </row>
    <row r="113" spans="1:96" x14ac:dyDescent="0.2">
      <c r="A113">
        <v>62020000</v>
      </c>
      <c r="B113" t="s">
        <v>96</v>
      </c>
      <c r="C113">
        <v>62020130</v>
      </c>
      <c r="D113" t="s">
        <v>208</v>
      </c>
      <c r="E113">
        <v>0</v>
      </c>
      <c r="F113">
        <v>0</v>
      </c>
      <c r="G113">
        <v>0</v>
      </c>
      <c r="H113">
        <v>0</v>
      </c>
      <c r="I113">
        <v>6</v>
      </c>
      <c r="J113">
        <v>2</v>
      </c>
      <c r="K113">
        <v>8</v>
      </c>
      <c r="L113">
        <v>1</v>
      </c>
      <c r="M113">
        <v>4</v>
      </c>
      <c r="N113">
        <v>2</v>
      </c>
      <c r="O113">
        <v>6</v>
      </c>
      <c r="P113">
        <v>1</v>
      </c>
      <c r="Q113">
        <v>10</v>
      </c>
      <c r="R113">
        <v>4</v>
      </c>
      <c r="S113">
        <v>14</v>
      </c>
      <c r="T113">
        <v>2</v>
      </c>
      <c r="U113">
        <v>1</v>
      </c>
      <c r="V113">
        <v>3</v>
      </c>
      <c r="W113">
        <v>4</v>
      </c>
      <c r="X113">
        <v>1</v>
      </c>
      <c r="Y113">
        <v>3</v>
      </c>
      <c r="Z113">
        <v>2</v>
      </c>
      <c r="AA113">
        <v>5</v>
      </c>
      <c r="AB113">
        <v>1</v>
      </c>
      <c r="AC113">
        <v>2</v>
      </c>
      <c r="AD113">
        <v>2</v>
      </c>
      <c r="AE113">
        <v>4</v>
      </c>
      <c r="AF113">
        <v>1</v>
      </c>
      <c r="AG113">
        <v>5</v>
      </c>
      <c r="AH113">
        <v>0</v>
      </c>
      <c r="AI113">
        <v>5</v>
      </c>
      <c r="AJ113">
        <v>1</v>
      </c>
      <c r="AK113">
        <v>5</v>
      </c>
      <c r="AL113">
        <v>3</v>
      </c>
      <c r="AM113">
        <v>8</v>
      </c>
      <c r="AN113">
        <v>1</v>
      </c>
      <c r="AO113">
        <v>1</v>
      </c>
      <c r="AP113">
        <v>4</v>
      </c>
      <c r="AQ113">
        <v>5</v>
      </c>
      <c r="AR113">
        <v>1</v>
      </c>
      <c r="AS113">
        <v>17</v>
      </c>
      <c r="AT113">
        <v>14</v>
      </c>
      <c r="AU113">
        <v>31</v>
      </c>
      <c r="AV113">
        <v>6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27</v>
      </c>
      <c r="CP113">
        <v>18</v>
      </c>
      <c r="CQ113">
        <v>45</v>
      </c>
      <c r="CR113">
        <v>8</v>
      </c>
    </row>
    <row r="114" spans="1:96" x14ac:dyDescent="0.2">
      <c r="A114">
        <v>62020000</v>
      </c>
      <c r="B114" t="s">
        <v>96</v>
      </c>
      <c r="C114">
        <v>62020131</v>
      </c>
      <c r="D114" t="s">
        <v>209</v>
      </c>
      <c r="E114">
        <v>9</v>
      </c>
      <c r="F114">
        <v>7</v>
      </c>
      <c r="G114">
        <v>16</v>
      </c>
      <c r="H114">
        <v>1</v>
      </c>
      <c r="I114">
        <v>4</v>
      </c>
      <c r="J114">
        <v>4</v>
      </c>
      <c r="K114">
        <v>8</v>
      </c>
      <c r="L114">
        <v>1</v>
      </c>
      <c r="M114">
        <v>8</v>
      </c>
      <c r="N114">
        <v>8</v>
      </c>
      <c r="O114">
        <v>16</v>
      </c>
      <c r="P114">
        <v>1</v>
      </c>
      <c r="Q114">
        <v>21</v>
      </c>
      <c r="R114">
        <v>19</v>
      </c>
      <c r="S114">
        <v>40</v>
      </c>
      <c r="T114">
        <v>3</v>
      </c>
      <c r="U114">
        <v>11</v>
      </c>
      <c r="V114">
        <v>10</v>
      </c>
      <c r="W114">
        <v>21</v>
      </c>
      <c r="X114">
        <v>1</v>
      </c>
      <c r="Y114">
        <v>21</v>
      </c>
      <c r="Z114">
        <v>9</v>
      </c>
      <c r="AA114">
        <v>30</v>
      </c>
      <c r="AB114">
        <v>1</v>
      </c>
      <c r="AC114">
        <v>12</v>
      </c>
      <c r="AD114">
        <v>9</v>
      </c>
      <c r="AE114">
        <v>21</v>
      </c>
      <c r="AF114">
        <v>1</v>
      </c>
      <c r="AG114">
        <v>6</v>
      </c>
      <c r="AH114">
        <v>8</v>
      </c>
      <c r="AI114">
        <v>14</v>
      </c>
      <c r="AJ114">
        <v>1</v>
      </c>
      <c r="AK114">
        <v>9</v>
      </c>
      <c r="AL114">
        <v>9</v>
      </c>
      <c r="AM114">
        <v>18</v>
      </c>
      <c r="AN114">
        <v>1</v>
      </c>
      <c r="AO114">
        <v>8</v>
      </c>
      <c r="AP114">
        <v>8</v>
      </c>
      <c r="AQ114">
        <v>16</v>
      </c>
      <c r="AR114">
        <v>1</v>
      </c>
      <c r="AS114">
        <v>67</v>
      </c>
      <c r="AT114">
        <v>53</v>
      </c>
      <c r="AU114">
        <v>120</v>
      </c>
      <c r="AV114">
        <v>6</v>
      </c>
      <c r="AW114">
        <v>11</v>
      </c>
      <c r="AX114">
        <v>6</v>
      </c>
      <c r="AY114">
        <v>17</v>
      </c>
      <c r="AZ114">
        <v>1</v>
      </c>
      <c r="BA114">
        <v>8</v>
      </c>
      <c r="BB114">
        <v>4</v>
      </c>
      <c r="BC114">
        <v>12</v>
      </c>
      <c r="BD114">
        <v>1</v>
      </c>
      <c r="BE114">
        <v>10</v>
      </c>
      <c r="BF114">
        <v>8</v>
      </c>
      <c r="BG114">
        <v>18</v>
      </c>
      <c r="BH114">
        <v>1</v>
      </c>
      <c r="BI114">
        <v>29</v>
      </c>
      <c r="BJ114">
        <v>18</v>
      </c>
      <c r="BK114">
        <v>47</v>
      </c>
      <c r="BL114">
        <v>3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117</v>
      </c>
      <c r="CP114">
        <v>90</v>
      </c>
      <c r="CQ114">
        <v>207</v>
      </c>
      <c r="CR114">
        <v>12</v>
      </c>
    </row>
    <row r="115" spans="1:96" x14ac:dyDescent="0.2">
      <c r="A115">
        <v>62020000</v>
      </c>
      <c r="B115" t="s">
        <v>96</v>
      </c>
      <c r="C115">
        <v>62020132</v>
      </c>
      <c r="D115" t="s">
        <v>210</v>
      </c>
      <c r="E115">
        <v>3</v>
      </c>
      <c r="F115">
        <v>2</v>
      </c>
      <c r="G115">
        <v>5</v>
      </c>
      <c r="H115">
        <v>1</v>
      </c>
      <c r="I115">
        <v>5</v>
      </c>
      <c r="J115">
        <v>3</v>
      </c>
      <c r="K115">
        <v>8</v>
      </c>
      <c r="L115">
        <v>1</v>
      </c>
      <c r="M115">
        <v>5</v>
      </c>
      <c r="N115">
        <v>2</v>
      </c>
      <c r="O115">
        <v>7</v>
      </c>
      <c r="P115">
        <v>1</v>
      </c>
      <c r="Q115">
        <v>13</v>
      </c>
      <c r="R115">
        <v>7</v>
      </c>
      <c r="S115">
        <v>20</v>
      </c>
      <c r="T115">
        <v>3</v>
      </c>
      <c r="U115">
        <v>5</v>
      </c>
      <c r="V115">
        <v>4</v>
      </c>
      <c r="W115">
        <v>9</v>
      </c>
      <c r="X115">
        <v>1</v>
      </c>
      <c r="Y115">
        <v>3</v>
      </c>
      <c r="Z115">
        <v>3</v>
      </c>
      <c r="AA115">
        <v>6</v>
      </c>
      <c r="AB115">
        <v>1</v>
      </c>
      <c r="AC115">
        <v>2</v>
      </c>
      <c r="AD115">
        <v>3</v>
      </c>
      <c r="AE115">
        <v>5</v>
      </c>
      <c r="AF115">
        <v>1</v>
      </c>
      <c r="AG115">
        <v>3</v>
      </c>
      <c r="AH115">
        <v>0</v>
      </c>
      <c r="AI115">
        <v>3</v>
      </c>
      <c r="AJ115">
        <v>1</v>
      </c>
      <c r="AK115">
        <v>2</v>
      </c>
      <c r="AL115">
        <v>2</v>
      </c>
      <c r="AM115">
        <v>4</v>
      </c>
      <c r="AN115">
        <v>1</v>
      </c>
      <c r="AO115">
        <v>1</v>
      </c>
      <c r="AP115">
        <v>3</v>
      </c>
      <c r="AQ115">
        <v>4</v>
      </c>
      <c r="AR115">
        <v>1</v>
      </c>
      <c r="AS115">
        <v>16</v>
      </c>
      <c r="AT115">
        <v>15</v>
      </c>
      <c r="AU115">
        <v>31</v>
      </c>
      <c r="AV115">
        <v>6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29</v>
      </c>
      <c r="CP115">
        <v>22</v>
      </c>
      <c r="CQ115">
        <v>51</v>
      </c>
      <c r="CR115">
        <v>9</v>
      </c>
    </row>
    <row r="116" spans="1:96" x14ac:dyDescent="0.2">
      <c r="A116">
        <v>62020000</v>
      </c>
      <c r="B116" t="s">
        <v>96</v>
      </c>
      <c r="C116">
        <v>62020133</v>
      </c>
      <c r="D116" t="s">
        <v>606</v>
      </c>
      <c r="E116">
        <v>5</v>
      </c>
      <c r="F116">
        <v>2</v>
      </c>
      <c r="G116">
        <v>7</v>
      </c>
      <c r="H116">
        <v>1</v>
      </c>
      <c r="I116">
        <v>8</v>
      </c>
      <c r="J116">
        <v>7</v>
      </c>
      <c r="K116">
        <v>15</v>
      </c>
      <c r="L116">
        <v>1</v>
      </c>
      <c r="M116">
        <v>8</v>
      </c>
      <c r="N116">
        <v>5</v>
      </c>
      <c r="O116">
        <v>13</v>
      </c>
      <c r="P116">
        <v>1</v>
      </c>
      <c r="Q116">
        <v>21</v>
      </c>
      <c r="R116">
        <v>14</v>
      </c>
      <c r="S116">
        <v>35</v>
      </c>
      <c r="T116">
        <v>3</v>
      </c>
      <c r="U116">
        <v>7</v>
      </c>
      <c r="V116">
        <v>10</v>
      </c>
      <c r="W116">
        <v>17</v>
      </c>
      <c r="X116">
        <v>1</v>
      </c>
      <c r="Y116">
        <v>15</v>
      </c>
      <c r="Z116">
        <v>10</v>
      </c>
      <c r="AA116">
        <v>25</v>
      </c>
      <c r="AB116">
        <v>1</v>
      </c>
      <c r="AC116">
        <v>19</v>
      </c>
      <c r="AD116">
        <v>9</v>
      </c>
      <c r="AE116">
        <v>28</v>
      </c>
      <c r="AF116">
        <v>1</v>
      </c>
      <c r="AG116">
        <v>21</v>
      </c>
      <c r="AH116">
        <v>14</v>
      </c>
      <c r="AI116">
        <v>35</v>
      </c>
      <c r="AJ116">
        <v>1</v>
      </c>
      <c r="AK116">
        <v>17</v>
      </c>
      <c r="AL116">
        <v>9</v>
      </c>
      <c r="AM116">
        <v>26</v>
      </c>
      <c r="AN116">
        <v>1</v>
      </c>
      <c r="AO116">
        <v>8</v>
      </c>
      <c r="AP116">
        <v>11</v>
      </c>
      <c r="AQ116">
        <v>19</v>
      </c>
      <c r="AR116">
        <v>1</v>
      </c>
      <c r="AS116">
        <v>87</v>
      </c>
      <c r="AT116">
        <v>63</v>
      </c>
      <c r="AU116">
        <v>150</v>
      </c>
      <c r="AV116">
        <v>6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108</v>
      </c>
      <c r="CP116">
        <v>77</v>
      </c>
      <c r="CQ116">
        <v>185</v>
      </c>
      <c r="CR116">
        <v>9</v>
      </c>
    </row>
    <row r="117" spans="1:96" x14ac:dyDescent="0.2">
      <c r="A117">
        <v>62020000</v>
      </c>
      <c r="B117" t="s">
        <v>96</v>
      </c>
      <c r="C117">
        <v>62020134</v>
      </c>
      <c r="D117" t="s">
        <v>211</v>
      </c>
      <c r="E117">
        <v>4</v>
      </c>
      <c r="F117">
        <v>2</v>
      </c>
      <c r="G117">
        <v>6</v>
      </c>
      <c r="H117">
        <v>1</v>
      </c>
      <c r="I117">
        <v>3</v>
      </c>
      <c r="J117">
        <v>4</v>
      </c>
      <c r="K117">
        <v>7</v>
      </c>
      <c r="L117">
        <v>1</v>
      </c>
      <c r="M117">
        <v>2</v>
      </c>
      <c r="N117">
        <v>4</v>
      </c>
      <c r="O117">
        <v>6</v>
      </c>
      <c r="P117">
        <v>1</v>
      </c>
      <c r="Q117">
        <v>9</v>
      </c>
      <c r="R117">
        <v>10</v>
      </c>
      <c r="S117">
        <v>19</v>
      </c>
      <c r="T117">
        <v>3</v>
      </c>
      <c r="U117">
        <v>2</v>
      </c>
      <c r="V117">
        <v>3</v>
      </c>
      <c r="W117">
        <v>5</v>
      </c>
      <c r="X117">
        <v>1</v>
      </c>
      <c r="Y117">
        <v>9</v>
      </c>
      <c r="Z117">
        <v>2</v>
      </c>
      <c r="AA117">
        <v>11</v>
      </c>
      <c r="AB117">
        <v>1</v>
      </c>
      <c r="AC117">
        <v>2</v>
      </c>
      <c r="AD117">
        <v>4</v>
      </c>
      <c r="AE117">
        <v>6</v>
      </c>
      <c r="AF117">
        <v>1</v>
      </c>
      <c r="AG117">
        <v>2</v>
      </c>
      <c r="AH117">
        <v>4</v>
      </c>
      <c r="AI117">
        <v>6</v>
      </c>
      <c r="AJ117">
        <v>1</v>
      </c>
      <c r="AK117">
        <v>4</v>
      </c>
      <c r="AL117">
        <v>6</v>
      </c>
      <c r="AM117">
        <v>10</v>
      </c>
      <c r="AN117">
        <v>1</v>
      </c>
      <c r="AO117">
        <v>9</v>
      </c>
      <c r="AP117">
        <v>7</v>
      </c>
      <c r="AQ117">
        <v>16</v>
      </c>
      <c r="AR117">
        <v>1</v>
      </c>
      <c r="AS117">
        <v>28</v>
      </c>
      <c r="AT117">
        <v>26</v>
      </c>
      <c r="AU117">
        <v>54</v>
      </c>
      <c r="AV117">
        <v>6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37</v>
      </c>
      <c r="CP117">
        <v>36</v>
      </c>
      <c r="CQ117">
        <v>73</v>
      </c>
      <c r="CR117">
        <v>9</v>
      </c>
    </row>
    <row r="118" spans="1:96" x14ac:dyDescent="0.2">
      <c r="A118">
        <v>62020000</v>
      </c>
      <c r="B118" t="s">
        <v>96</v>
      </c>
      <c r="C118">
        <v>62020136</v>
      </c>
      <c r="D118" t="s">
        <v>212</v>
      </c>
      <c r="E118">
        <v>3</v>
      </c>
      <c r="F118">
        <v>6</v>
      </c>
      <c r="G118">
        <v>9</v>
      </c>
      <c r="H118">
        <v>1</v>
      </c>
      <c r="I118">
        <v>1</v>
      </c>
      <c r="J118">
        <v>1</v>
      </c>
      <c r="K118">
        <v>2</v>
      </c>
      <c r="L118">
        <v>1</v>
      </c>
      <c r="M118">
        <v>4</v>
      </c>
      <c r="N118">
        <v>1</v>
      </c>
      <c r="O118">
        <v>5</v>
      </c>
      <c r="P118">
        <v>1</v>
      </c>
      <c r="Q118">
        <v>8</v>
      </c>
      <c r="R118">
        <v>8</v>
      </c>
      <c r="S118">
        <v>16</v>
      </c>
      <c r="T118">
        <v>3</v>
      </c>
      <c r="U118">
        <v>9</v>
      </c>
      <c r="V118">
        <v>1</v>
      </c>
      <c r="W118">
        <v>10</v>
      </c>
      <c r="X118">
        <v>1</v>
      </c>
      <c r="Y118">
        <v>5</v>
      </c>
      <c r="Z118">
        <v>3</v>
      </c>
      <c r="AA118">
        <v>8</v>
      </c>
      <c r="AB118">
        <v>1</v>
      </c>
      <c r="AC118">
        <v>0</v>
      </c>
      <c r="AD118">
        <v>1</v>
      </c>
      <c r="AE118">
        <v>1</v>
      </c>
      <c r="AF118">
        <v>1</v>
      </c>
      <c r="AG118">
        <v>3</v>
      </c>
      <c r="AH118">
        <v>3</v>
      </c>
      <c r="AI118">
        <v>6</v>
      </c>
      <c r="AJ118">
        <v>1</v>
      </c>
      <c r="AK118">
        <v>1</v>
      </c>
      <c r="AL118">
        <v>1</v>
      </c>
      <c r="AM118">
        <v>2</v>
      </c>
      <c r="AN118">
        <v>1</v>
      </c>
      <c r="AO118">
        <v>3</v>
      </c>
      <c r="AP118">
        <v>0</v>
      </c>
      <c r="AQ118">
        <v>3</v>
      </c>
      <c r="AR118">
        <v>1</v>
      </c>
      <c r="AS118">
        <v>21</v>
      </c>
      <c r="AT118">
        <v>9</v>
      </c>
      <c r="AU118">
        <v>30</v>
      </c>
      <c r="AV118">
        <v>6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29</v>
      </c>
      <c r="CP118">
        <v>17</v>
      </c>
      <c r="CQ118">
        <v>46</v>
      </c>
      <c r="CR118">
        <v>9</v>
      </c>
    </row>
    <row r="119" spans="1:96" x14ac:dyDescent="0.2">
      <c r="A119">
        <v>62020000</v>
      </c>
      <c r="B119" t="s">
        <v>96</v>
      </c>
      <c r="C119">
        <v>62020137</v>
      </c>
      <c r="D119" t="s">
        <v>213</v>
      </c>
      <c r="E119">
        <v>0</v>
      </c>
      <c r="F119">
        <v>0</v>
      </c>
      <c r="G119">
        <v>0</v>
      </c>
      <c r="H119">
        <v>0</v>
      </c>
      <c r="I119">
        <v>3</v>
      </c>
      <c r="J119">
        <v>4</v>
      </c>
      <c r="K119">
        <v>7</v>
      </c>
      <c r="L119">
        <v>1</v>
      </c>
      <c r="M119">
        <v>2</v>
      </c>
      <c r="N119">
        <v>0</v>
      </c>
      <c r="O119">
        <v>2</v>
      </c>
      <c r="P119">
        <v>1</v>
      </c>
      <c r="Q119">
        <v>5</v>
      </c>
      <c r="R119">
        <v>4</v>
      </c>
      <c r="S119">
        <v>9</v>
      </c>
      <c r="T119">
        <v>2</v>
      </c>
      <c r="U119">
        <v>0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2</v>
      </c>
      <c r="AB119">
        <v>1</v>
      </c>
      <c r="AC119">
        <v>4</v>
      </c>
      <c r="AD119">
        <v>2</v>
      </c>
      <c r="AE119">
        <v>6</v>
      </c>
      <c r="AF119">
        <v>1</v>
      </c>
      <c r="AG119">
        <v>2</v>
      </c>
      <c r="AH119">
        <v>4</v>
      </c>
      <c r="AI119">
        <v>6</v>
      </c>
      <c r="AJ119">
        <v>1</v>
      </c>
      <c r="AK119">
        <v>7</v>
      </c>
      <c r="AL119">
        <v>3</v>
      </c>
      <c r="AM119">
        <v>10</v>
      </c>
      <c r="AN119">
        <v>1</v>
      </c>
      <c r="AO119">
        <v>4</v>
      </c>
      <c r="AP119">
        <v>7</v>
      </c>
      <c r="AQ119">
        <v>11</v>
      </c>
      <c r="AR119">
        <v>1</v>
      </c>
      <c r="AS119">
        <v>18</v>
      </c>
      <c r="AT119">
        <v>18</v>
      </c>
      <c r="AU119">
        <v>36</v>
      </c>
      <c r="AV119">
        <v>6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23</v>
      </c>
      <c r="CP119">
        <v>22</v>
      </c>
      <c r="CQ119">
        <v>45</v>
      </c>
      <c r="CR119">
        <v>8</v>
      </c>
    </row>
    <row r="120" spans="1:96" x14ac:dyDescent="0.2">
      <c r="A120">
        <v>62020000</v>
      </c>
      <c r="B120" t="s">
        <v>96</v>
      </c>
      <c r="C120">
        <v>62020138</v>
      </c>
      <c r="D120" t="s">
        <v>214</v>
      </c>
      <c r="E120">
        <v>0</v>
      </c>
      <c r="F120">
        <v>0</v>
      </c>
      <c r="G120">
        <v>0</v>
      </c>
      <c r="H120">
        <v>0</v>
      </c>
      <c r="I120">
        <v>6</v>
      </c>
      <c r="J120">
        <v>11</v>
      </c>
      <c r="K120">
        <v>17</v>
      </c>
      <c r="L120">
        <v>1</v>
      </c>
      <c r="M120">
        <v>6</v>
      </c>
      <c r="N120">
        <v>9</v>
      </c>
      <c r="O120">
        <v>15</v>
      </c>
      <c r="P120">
        <v>1</v>
      </c>
      <c r="Q120">
        <v>12</v>
      </c>
      <c r="R120">
        <v>20</v>
      </c>
      <c r="S120">
        <v>32</v>
      </c>
      <c r="T120">
        <v>2</v>
      </c>
      <c r="U120">
        <v>13</v>
      </c>
      <c r="V120">
        <v>9</v>
      </c>
      <c r="W120">
        <v>22</v>
      </c>
      <c r="X120">
        <v>1</v>
      </c>
      <c r="Y120">
        <v>12</v>
      </c>
      <c r="Z120">
        <v>4</v>
      </c>
      <c r="AA120">
        <v>16</v>
      </c>
      <c r="AB120">
        <v>1</v>
      </c>
      <c r="AC120">
        <v>13</v>
      </c>
      <c r="AD120">
        <v>7</v>
      </c>
      <c r="AE120">
        <v>20</v>
      </c>
      <c r="AF120">
        <v>1</v>
      </c>
      <c r="AG120">
        <v>8</v>
      </c>
      <c r="AH120">
        <v>10</v>
      </c>
      <c r="AI120">
        <v>18</v>
      </c>
      <c r="AJ120">
        <v>1</v>
      </c>
      <c r="AK120">
        <v>15</v>
      </c>
      <c r="AL120">
        <v>14</v>
      </c>
      <c r="AM120">
        <v>29</v>
      </c>
      <c r="AN120">
        <v>1</v>
      </c>
      <c r="AO120">
        <v>15</v>
      </c>
      <c r="AP120">
        <v>15</v>
      </c>
      <c r="AQ120">
        <v>30</v>
      </c>
      <c r="AR120">
        <v>1</v>
      </c>
      <c r="AS120">
        <v>76</v>
      </c>
      <c r="AT120">
        <v>59</v>
      </c>
      <c r="AU120">
        <v>135</v>
      </c>
      <c r="AV120">
        <v>6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88</v>
      </c>
      <c r="CP120">
        <v>79</v>
      </c>
      <c r="CQ120">
        <v>167</v>
      </c>
      <c r="CR120">
        <v>8</v>
      </c>
    </row>
    <row r="121" spans="1:96" x14ac:dyDescent="0.2">
      <c r="A121">
        <v>62020000</v>
      </c>
      <c r="B121" t="s">
        <v>96</v>
      </c>
      <c r="C121">
        <v>62020139</v>
      </c>
      <c r="D121" t="s">
        <v>215</v>
      </c>
      <c r="E121">
        <v>0</v>
      </c>
      <c r="F121">
        <v>0</v>
      </c>
      <c r="G121">
        <v>0</v>
      </c>
      <c r="H121">
        <v>0</v>
      </c>
      <c r="I121">
        <v>5</v>
      </c>
      <c r="J121">
        <v>2</v>
      </c>
      <c r="K121">
        <v>7</v>
      </c>
      <c r="L121">
        <v>1</v>
      </c>
      <c r="M121">
        <v>6</v>
      </c>
      <c r="N121">
        <v>2</v>
      </c>
      <c r="O121">
        <v>8</v>
      </c>
      <c r="P121">
        <v>1</v>
      </c>
      <c r="Q121">
        <v>11</v>
      </c>
      <c r="R121">
        <v>4</v>
      </c>
      <c r="S121">
        <v>15</v>
      </c>
      <c r="T121">
        <v>2</v>
      </c>
      <c r="U121">
        <v>7</v>
      </c>
      <c r="V121">
        <v>8</v>
      </c>
      <c r="W121">
        <v>15</v>
      </c>
      <c r="X121">
        <v>1</v>
      </c>
      <c r="Y121">
        <v>2</v>
      </c>
      <c r="Z121">
        <v>3</v>
      </c>
      <c r="AA121">
        <v>5</v>
      </c>
      <c r="AB121">
        <v>1</v>
      </c>
      <c r="AC121">
        <v>4</v>
      </c>
      <c r="AD121">
        <v>5</v>
      </c>
      <c r="AE121">
        <v>9</v>
      </c>
      <c r="AF121">
        <v>1</v>
      </c>
      <c r="AG121">
        <v>11</v>
      </c>
      <c r="AH121">
        <v>1</v>
      </c>
      <c r="AI121">
        <v>12</v>
      </c>
      <c r="AJ121">
        <v>1</v>
      </c>
      <c r="AK121">
        <v>4</v>
      </c>
      <c r="AL121">
        <v>5</v>
      </c>
      <c r="AM121">
        <v>9</v>
      </c>
      <c r="AN121">
        <v>1</v>
      </c>
      <c r="AO121">
        <v>12</v>
      </c>
      <c r="AP121">
        <v>8</v>
      </c>
      <c r="AQ121">
        <v>20</v>
      </c>
      <c r="AR121">
        <v>1</v>
      </c>
      <c r="AS121">
        <v>40</v>
      </c>
      <c r="AT121">
        <v>30</v>
      </c>
      <c r="AU121">
        <v>70</v>
      </c>
      <c r="AV121">
        <v>6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51</v>
      </c>
      <c r="CP121">
        <v>34</v>
      </c>
      <c r="CQ121">
        <v>85</v>
      </c>
      <c r="CR121">
        <v>8</v>
      </c>
    </row>
    <row r="122" spans="1:96" x14ac:dyDescent="0.2">
      <c r="A122">
        <v>62020000</v>
      </c>
      <c r="B122" t="s">
        <v>96</v>
      </c>
      <c r="C122">
        <v>62020140</v>
      </c>
      <c r="D122" t="s">
        <v>216</v>
      </c>
      <c r="E122">
        <v>2</v>
      </c>
      <c r="F122">
        <v>0</v>
      </c>
      <c r="G122">
        <v>2</v>
      </c>
      <c r="H122">
        <v>1</v>
      </c>
      <c r="I122">
        <v>2</v>
      </c>
      <c r="J122">
        <v>2</v>
      </c>
      <c r="K122">
        <v>4</v>
      </c>
      <c r="L122">
        <v>1</v>
      </c>
      <c r="M122">
        <v>2</v>
      </c>
      <c r="N122">
        <v>2</v>
      </c>
      <c r="O122">
        <v>4</v>
      </c>
      <c r="P122">
        <v>1</v>
      </c>
      <c r="Q122">
        <v>6</v>
      </c>
      <c r="R122">
        <v>4</v>
      </c>
      <c r="S122">
        <v>10</v>
      </c>
      <c r="T122">
        <v>3</v>
      </c>
      <c r="U122">
        <v>3</v>
      </c>
      <c r="V122">
        <v>3</v>
      </c>
      <c r="W122">
        <v>6</v>
      </c>
      <c r="X122">
        <v>1</v>
      </c>
      <c r="Y122">
        <v>3</v>
      </c>
      <c r="Z122">
        <v>2</v>
      </c>
      <c r="AA122">
        <v>5</v>
      </c>
      <c r="AB122">
        <v>1</v>
      </c>
      <c r="AC122">
        <v>3</v>
      </c>
      <c r="AD122">
        <v>2</v>
      </c>
      <c r="AE122">
        <v>5</v>
      </c>
      <c r="AF122">
        <v>1</v>
      </c>
      <c r="AG122">
        <v>2</v>
      </c>
      <c r="AH122">
        <v>4</v>
      </c>
      <c r="AI122">
        <v>6</v>
      </c>
      <c r="AJ122">
        <v>1</v>
      </c>
      <c r="AK122">
        <v>6</v>
      </c>
      <c r="AL122">
        <v>3</v>
      </c>
      <c r="AM122">
        <v>9</v>
      </c>
      <c r="AN122">
        <v>1</v>
      </c>
      <c r="AO122">
        <v>3</v>
      </c>
      <c r="AP122">
        <v>2</v>
      </c>
      <c r="AQ122">
        <v>5</v>
      </c>
      <c r="AR122">
        <v>1</v>
      </c>
      <c r="AS122">
        <v>20</v>
      </c>
      <c r="AT122">
        <v>16</v>
      </c>
      <c r="AU122">
        <v>36</v>
      </c>
      <c r="AV122">
        <v>6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26</v>
      </c>
      <c r="CP122">
        <v>20</v>
      </c>
      <c r="CQ122">
        <v>46</v>
      </c>
      <c r="CR122">
        <v>9</v>
      </c>
    </row>
    <row r="123" spans="1:96" x14ac:dyDescent="0.2">
      <c r="A123">
        <v>62020000</v>
      </c>
      <c r="B123" t="s">
        <v>96</v>
      </c>
      <c r="C123">
        <v>62020141</v>
      </c>
      <c r="D123" t="s">
        <v>217</v>
      </c>
      <c r="E123">
        <v>1</v>
      </c>
      <c r="F123">
        <v>2</v>
      </c>
      <c r="G123">
        <v>3</v>
      </c>
      <c r="H123">
        <v>1</v>
      </c>
      <c r="I123">
        <v>2</v>
      </c>
      <c r="J123">
        <v>1</v>
      </c>
      <c r="K123">
        <v>3</v>
      </c>
      <c r="L123">
        <v>1</v>
      </c>
      <c r="M123">
        <v>0</v>
      </c>
      <c r="N123">
        <v>3</v>
      </c>
      <c r="O123">
        <v>3</v>
      </c>
      <c r="P123">
        <v>1</v>
      </c>
      <c r="Q123">
        <v>3</v>
      </c>
      <c r="R123">
        <v>6</v>
      </c>
      <c r="S123">
        <v>9</v>
      </c>
      <c r="T123">
        <v>3</v>
      </c>
      <c r="U123">
        <v>2</v>
      </c>
      <c r="V123">
        <v>0</v>
      </c>
      <c r="W123">
        <v>2</v>
      </c>
      <c r="X123">
        <v>1</v>
      </c>
      <c r="Y123">
        <v>2</v>
      </c>
      <c r="Z123">
        <v>1</v>
      </c>
      <c r="AA123">
        <v>3</v>
      </c>
      <c r="AB123">
        <v>1</v>
      </c>
      <c r="AC123">
        <v>1</v>
      </c>
      <c r="AD123">
        <v>3</v>
      </c>
      <c r="AE123">
        <v>4</v>
      </c>
      <c r="AF123">
        <v>1</v>
      </c>
      <c r="AG123">
        <v>2</v>
      </c>
      <c r="AH123">
        <v>2</v>
      </c>
      <c r="AI123">
        <v>4</v>
      </c>
      <c r="AJ123">
        <v>1</v>
      </c>
      <c r="AK123">
        <v>1</v>
      </c>
      <c r="AL123">
        <v>1</v>
      </c>
      <c r="AM123">
        <v>2</v>
      </c>
      <c r="AN123">
        <v>1</v>
      </c>
      <c r="AO123">
        <v>2</v>
      </c>
      <c r="AP123">
        <v>5</v>
      </c>
      <c r="AQ123">
        <v>7</v>
      </c>
      <c r="AR123">
        <v>1</v>
      </c>
      <c r="AS123">
        <v>10</v>
      </c>
      <c r="AT123">
        <v>12</v>
      </c>
      <c r="AU123">
        <v>22</v>
      </c>
      <c r="AV123">
        <v>6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13</v>
      </c>
      <c r="CP123">
        <v>18</v>
      </c>
      <c r="CQ123">
        <v>31</v>
      </c>
      <c r="CR123">
        <v>9</v>
      </c>
    </row>
    <row r="124" spans="1:96" x14ac:dyDescent="0.2">
      <c r="A124">
        <v>62020000</v>
      </c>
      <c r="B124" t="s">
        <v>96</v>
      </c>
      <c r="C124">
        <v>62020143</v>
      </c>
      <c r="D124" t="s">
        <v>218</v>
      </c>
      <c r="E124">
        <v>0</v>
      </c>
      <c r="F124">
        <v>0</v>
      </c>
      <c r="G124">
        <v>0</v>
      </c>
      <c r="H124">
        <v>0</v>
      </c>
      <c r="I124">
        <v>6</v>
      </c>
      <c r="J124">
        <v>8</v>
      </c>
      <c r="K124">
        <v>14</v>
      </c>
      <c r="L124">
        <v>1</v>
      </c>
      <c r="M124">
        <v>3</v>
      </c>
      <c r="N124">
        <v>8</v>
      </c>
      <c r="O124">
        <v>11</v>
      </c>
      <c r="P124">
        <v>1</v>
      </c>
      <c r="Q124">
        <v>9</v>
      </c>
      <c r="R124">
        <v>16</v>
      </c>
      <c r="S124">
        <v>25</v>
      </c>
      <c r="T124">
        <v>2</v>
      </c>
      <c r="U124">
        <v>1</v>
      </c>
      <c r="V124">
        <v>7</v>
      </c>
      <c r="W124">
        <v>8</v>
      </c>
      <c r="X124">
        <v>1</v>
      </c>
      <c r="Y124">
        <v>4</v>
      </c>
      <c r="Z124">
        <v>8</v>
      </c>
      <c r="AA124">
        <v>12</v>
      </c>
      <c r="AB124">
        <v>1</v>
      </c>
      <c r="AC124">
        <v>8</v>
      </c>
      <c r="AD124">
        <v>8</v>
      </c>
      <c r="AE124">
        <v>16</v>
      </c>
      <c r="AF124">
        <v>1</v>
      </c>
      <c r="AG124">
        <v>2</v>
      </c>
      <c r="AH124">
        <v>2</v>
      </c>
      <c r="AI124">
        <v>4</v>
      </c>
      <c r="AJ124">
        <v>1</v>
      </c>
      <c r="AK124">
        <v>9</v>
      </c>
      <c r="AL124">
        <v>9</v>
      </c>
      <c r="AM124">
        <v>18</v>
      </c>
      <c r="AN124">
        <v>1</v>
      </c>
      <c r="AO124">
        <v>14</v>
      </c>
      <c r="AP124">
        <v>9</v>
      </c>
      <c r="AQ124">
        <v>23</v>
      </c>
      <c r="AR124">
        <v>1</v>
      </c>
      <c r="AS124">
        <v>38</v>
      </c>
      <c r="AT124">
        <v>43</v>
      </c>
      <c r="AU124">
        <v>81</v>
      </c>
      <c r="AV124">
        <v>6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47</v>
      </c>
      <c r="CP124">
        <v>59</v>
      </c>
      <c r="CQ124">
        <v>106</v>
      </c>
      <c r="CR124">
        <v>8</v>
      </c>
    </row>
    <row r="125" spans="1:96" x14ac:dyDescent="0.2">
      <c r="A125">
        <v>62020000</v>
      </c>
      <c r="B125" t="s">
        <v>96</v>
      </c>
      <c r="C125">
        <v>62020144</v>
      </c>
      <c r="D125" t="s">
        <v>219</v>
      </c>
      <c r="E125">
        <v>2</v>
      </c>
      <c r="F125">
        <v>1</v>
      </c>
      <c r="G125">
        <v>3</v>
      </c>
      <c r="H125">
        <v>1</v>
      </c>
      <c r="I125">
        <v>3</v>
      </c>
      <c r="J125">
        <v>6</v>
      </c>
      <c r="K125">
        <v>9</v>
      </c>
      <c r="L125">
        <v>1</v>
      </c>
      <c r="M125">
        <v>4</v>
      </c>
      <c r="N125">
        <v>2</v>
      </c>
      <c r="O125">
        <v>6</v>
      </c>
      <c r="P125">
        <v>1</v>
      </c>
      <c r="Q125">
        <v>9</v>
      </c>
      <c r="R125">
        <v>9</v>
      </c>
      <c r="S125">
        <v>18</v>
      </c>
      <c r="T125">
        <v>3</v>
      </c>
      <c r="U125">
        <v>5</v>
      </c>
      <c r="V125">
        <v>5</v>
      </c>
      <c r="W125">
        <v>10</v>
      </c>
      <c r="X125">
        <v>1</v>
      </c>
      <c r="Y125">
        <v>6</v>
      </c>
      <c r="Z125">
        <v>3</v>
      </c>
      <c r="AA125">
        <v>9</v>
      </c>
      <c r="AB125">
        <v>1</v>
      </c>
      <c r="AC125">
        <v>1</v>
      </c>
      <c r="AD125">
        <v>3</v>
      </c>
      <c r="AE125">
        <v>4</v>
      </c>
      <c r="AF125">
        <v>1</v>
      </c>
      <c r="AG125">
        <v>6</v>
      </c>
      <c r="AH125">
        <v>5</v>
      </c>
      <c r="AI125">
        <v>11</v>
      </c>
      <c r="AJ125">
        <v>1</v>
      </c>
      <c r="AK125">
        <v>5</v>
      </c>
      <c r="AL125">
        <v>4</v>
      </c>
      <c r="AM125">
        <v>9</v>
      </c>
      <c r="AN125">
        <v>1</v>
      </c>
      <c r="AO125">
        <v>5</v>
      </c>
      <c r="AP125">
        <v>6</v>
      </c>
      <c r="AQ125">
        <v>11</v>
      </c>
      <c r="AR125">
        <v>1</v>
      </c>
      <c r="AS125">
        <v>28</v>
      </c>
      <c r="AT125">
        <v>26</v>
      </c>
      <c r="AU125">
        <v>54</v>
      </c>
      <c r="AV125">
        <v>6</v>
      </c>
      <c r="AW125">
        <v>8</v>
      </c>
      <c r="AX125">
        <v>10</v>
      </c>
      <c r="AY125">
        <v>18</v>
      </c>
      <c r="AZ125">
        <v>1</v>
      </c>
      <c r="BA125">
        <v>3</v>
      </c>
      <c r="BB125">
        <v>1</v>
      </c>
      <c r="BC125">
        <v>4</v>
      </c>
      <c r="BD125">
        <v>1</v>
      </c>
      <c r="BE125">
        <v>4</v>
      </c>
      <c r="BF125">
        <v>7</v>
      </c>
      <c r="BG125">
        <v>11</v>
      </c>
      <c r="BH125">
        <v>1</v>
      </c>
      <c r="BI125">
        <v>15</v>
      </c>
      <c r="BJ125">
        <v>18</v>
      </c>
      <c r="BK125">
        <v>33</v>
      </c>
      <c r="BL125">
        <v>3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52</v>
      </c>
      <c r="CP125">
        <v>53</v>
      </c>
      <c r="CQ125">
        <v>105</v>
      </c>
      <c r="CR125">
        <v>12</v>
      </c>
    </row>
    <row r="126" spans="1:96" x14ac:dyDescent="0.2">
      <c r="A126">
        <v>62020000</v>
      </c>
      <c r="B126" t="s">
        <v>96</v>
      </c>
      <c r="C126">
        <v>62020145</v>
      </c>
      <c r="D126" t="s">
        <v>220</v>
      </c>
      <c r="E126">
        <v>0</v>
      </c>
      <c r="F126">
        <v>0</v>
      </c>
      <c r="G126">
        <v>0</v>
      </c>
      <c r="H126">
        <v>0</v>
      </c>
      <c r="I126">
        <v>9</v>
      </c>
      <c r="J126">
        <v>4</v>
      </c>
      <c r="K126">
        <v>13</v>
      </c>
      <c r="L126">
        <v>1</v>
      </c>
      <c r="M126">
        <v>7</v>
      </c>
      <c r="N126">
        <v>6</v>
      </c>
      <c r="O126">
        <v>13</v>
      </c>
      <c r="P126">
        <v>1</v>
      </c>
      <c r="Q126">
        <v>16</v>
      </c>
      <c r="R126">
        <v>10</v>
      </c>
      <c r="S126">
        <v>26</v>
      </c>
      <c r="T126">
        <v>2</v>
      </c>
      <c r="U126">
        <v>9</v>
      </c>
      <c r="V126">
        <v>3</v>
      </c>
      <c r="W126">
        <v>12</v>
      </c>
      <c r="X126">
        <v>1</v>
      </c>
      <c r="Y126">
        <v>7</v>
      </c>
      <c r="Z126">
        <v>3</v>
      </c>
      <c r="AA126">
        <v>10</v>
      </c>
      <c r="AB126">
        <v>1</v>
      </c>
      <c r="AC126">
        <v>7</v>
      </c>
      <c r="AD126">
        <v>4</v>
      </c>
      <c r="AE126">
        <v>11</v>
      </c>
      <c r="AF126">
        <v>1</v>
      </c>
      <c r="AG126">
        <v>8</v>
      </c>
      <c r="AH126">
        <v>4</v>
      </c>
      <c r="AI126">
        <v>12</v>
      </c>
      <c r="AJ126">
        <v>1</v>
      </c>
      <c r="AK126">
        <v>6</v>
      </c>
      <c r="AL126">
        <v>9</v>
      </c>
      <c r="AM126">
        <v>15</v>
      </c>
      <c r="AN126">
        <v>1</v>
      </c>
      <c r="AO126">
        <v>2</v>
      </c>
      <c r="AP126">
        <v>5</v>
      </c>
      <c r="AQ126">
        <v>7</v>
      </c>
      <c r="AR126">
        <v>1</v>
      </c>
      <c r="AS126">
        <v>39</v>
      </c>
      <c r="AT126">
        <v>28</v>
      </c>
      <c r="AU126">
        <v>67</v>
      </c>
      <c r="AV126">
        <v>6</v>
      </c>
      <c r="AW126">
        <v>4</v>
      </c>
      <c r="AX126">
        <v>7</v>
      </c>
      <c r="AY126">
        <v>11</v>
      </c>
      <c r="AZ126">
        <v>1</v>
      </c>
      <c r="BA126">
        <v>4</v>
      </c>
      <c r="BB126">
        <v>3</v>
      </c>
      <c r="BC126">
        <v>7</v>
      </c>
      <c r="BD126">
        <v>1</v>
      </c>
      <c r="BE126">
        <v>3</v>
      </c>
      <c r="BF126">
        <v>5</v>
      </c>
      <c r="BG126">
        <v>8</v>
      </c>
      <c r="BH126">
        <v>1</v>
      </c>
      <c r="BI126">
        <v>11</v>
      </c>
      <c r="BJ126">
        <v>15</v>
      </c>
      <c r="BK126">
        <v>26</v>
      </c>
      <c r="BL126">
        <v>3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66</v>
      </c>
      <c r="CP126">
        <v>53</v>
      </c>
      <c r="CQ126">
        <v>119</v>
      </c>
      <c r="CR126">
        <v>11</v>
      </c>
    </row>
    <row r="127" spans="1:96" x14ac:dyDescent="0.2">
      <c r="A127">
        <v>62020000</v>
      </c>
      <c r="B127" t="s">
        <v>96</v>
      </c>
      <c r="C127">
        <v>62020147</v>
      </c>
      <c r="D127" t="s">
        <v>221</v>
      </c>
      <c r="E127">
        <v>3</v>
      </c>
      <c r="F127">
        <v>1</v>
      </c>
      <c r="G127">
        <v>4</v>
      </c>
      <c r="H127">
        <v>1</v>
      </c>
      <c r="I127">
        <v>5</v>
      </c>
      <c r="J127">
        <v>1</v>
      </c>
      <c r="K127">
        <v>6</v>
      </c>
      <c r="L127">
        <v>1</v>
      </c>
      <c r="M127">
        <v>3</v>
      </c>
      <c r="N127">
        <v>2</v>
      </c>
      <c r="O127">
        <v>5</v>
      </c>
      <c r="P127">
        <v>1</v>
      </c>
      <c r="Q127">
        <v>11</v>
      </c>
      <c r="R127">
        <v>4</v>
      </c>
      <c r="S127">
        <v>15</v>
      </c>
      <c r="T127">
        <v>3</v>
      </c>
      <c r="U127">
        <v>2</v>
      </c>
      <c r="V127">
        <v>2</v>
      </c>
      <c r="W127">
        <v>4</v>
      </c>
      <c r="X127">
        <v>1</v>
      </c>
      <c r="Y127">
        <v>2</v>
      </c>
      <c r="Z127">
        <v>3</v>
      </c>
      <c r="AA127">
        <v>5</v>
      </c>
      <c r="AB127">
        <v>1</v>
      </c>
      <c r="AC127">
        <v>0</v>
      </c>
      <c r="AD127">
        <v>0</v>
      </c>
      <c r="AE127">
        <v>0</v>
      </c>
      <c r="AF127">
        <v>0</v>
      </c>
      <c r="AG127">
        <v>3</v>
      </c>
      <c r="AH127">
        <v>2</v>
      </c>
      <c r="AI127">
        <v>5</v>
      </c>
      <c r="AJ127">
        <v>1</v>
      </c>
      <c r="AK127">
        <v>1</v>
      </c>
      <c r="AL127">
        <v>1</v>
      </c>
      <c r="AM127">
        <v>2</v>
      </c>
      <c r="AN127">
        <v>1</v>
      </c>
      <c r="AO127">
        <v>2</v>
      </c>
      <c r="AP127">
        <v>0</v>
      </c>
      <c r="AQ127">
        <v>2</v>
      </c>
      <c r="AR127">
        <v>1</v>
      </c>
      <c r="AS127">
        <v>10</v>
      </c>
      <c r="AT127">
        <v>8</v>
      </c>
      <c r="AU127">
        <v>18</v>
      </c>
      <c r="AV127">
        <v>5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21</v>
      </c>
      <c r="CP127">
        <v>12</v>
      </c>
      <c r="CQ127">
        <v>33</v>
      </c>
      <c r="CR127">
        <v>8</v>
      </c>
    </row>
    <row r="128" spans="1:96" x14ac:dyDescent="0.2">
      <c r="A128">
        <v>62020000</v>
      </c>
      <c r="B128" t="s">
        <v>96</v>
      </c>
      <c r="C128">
        <v>62020148</v>
      </c>
      <c r="D128" t="s">
        <v>222</v>
      </c>
      <c r="E128">
        <v>2</v>
      </c>
      <c r="F128">
        <v>5</v>
      </c>
      <c r="G128">
        <v>7</v>
      </c>
      <c r="H128">
        <v>1</v>
      </c>
      <c r="I128">
        <v>4</v>
      </c>
      <c r="J128">
        <v>3</v>
      </c>
      <c r="K128">
        <v>7</v>
      </c>
      <c r="L128">
        <v>1</v>
      </c>
      <c r="M128">
        <v>6</v>
      </c>
      <c r="N128">
        <v>6</v>
      </c>
      <c r="O128">
        <v>12</v>
      </c>
      <c r="P128">
        <v>1</v>
      </c>
      <c r="Q128">
        <v>12</v>
      </c>
      <c r="R128">
        <v>14</v>
      </c>
      <c r="S128">
        <v>26</v>
      </c>
      <c r="T128">
        <v>3</v>
      </c>
      <c r="U128">
        <v>0</v>
      </c>
      <c r="V128">
        <v>2</v>
      </c>
      <c r="W128">
        <v>2</v>
      </c>
      <c r="X128">
        <v>1</v>
      </c>
      <c r="Y128">
        <v>1</v>
      </c>
      <c r="Z128">
        <v>1</v>
      </c>
      <c r="AA128">
        <v>2</v>
      </c>
      <c r="AB128">
        <v>1</v>
      </c>
      <c r="AC128">
        <v>3</v>
      </c>
      <c r="AD128">
        <v>0</v>
      </c>
      <c r="AE128">
        <v>3</v>
      </c>
      <c r="AF128">
        <v>1</v>
      </c>
      <c r="AG128">
        <v>6</v>
      </c>
      <c r="AH128">
        <v>5</v>
      </c>
      <c r="AI128">
        <v>11</v>
      </c>
      <c r="AJ128">
        <v>1</v>
      </c>
      <c r="AK128">
        <v>4</v>
      </c>
      <c r="AL128">
        <v>10</v>
      </c>
      <c r="AM128">
        <v>14</v>
      </c>
      <c r="AN128">
        <v>1</v>
      </c>
      <c r="AO128">
        <v>4</v>
      </c>
      <c r="AP128">
        <v>3</v>
      </c>
      <c r="AQ128">
        <v>7</v>
      </c>
      <c r="AR128">
        <v>1</v>
      </c>
      <c r="AS128">
        <v>18</v>
      </c>
      <c r="AT128">
        <v>21</v>
      </c>
      <c r="AU128">
        <v>39</v>
      </c>
      <c r="AV128">
        <v>6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30</v>
      </c>
      <c r="CP128">
        <v>35</v>
      </c>
      <c r="CQ128">
        <v>65</v>
      </c>
      <c r="CR128">
        <v>9</v>
      </c>
    </row>
    <row r="129" spans="1:96" x14ac:dyDescent="0.2">
      <c r="A129">
        <v>62020000</v>
      </c>
      <c r="B129" t="s">
        <v>96</v>
      </c>
      <c r="C129">
        <v>62020150</v>
      </c>
      <c r="D129" t="s">
        <v>223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3</v>
      </c>
      <c r="K129">
        <v>3</v>
      </c>
      <c r="L129">
        <v>1</v>
      </c>
      <c r="M129">
        <v>4</v>
      </c>
      <c r="N129">
        <v>6</v>
      </c>
      <c r="O129">
        <v>10</v>
      </c>
      <c r="P129">
        <v>1</v>
      </c>
      <c r="Q129">
        <v>4</v>
      </c>
      <c r="R129">
        <v>9</v>
      </c>
      <c r="S129">
        <v>13</v>
      </c>
      <c r="T129">
        <v>2</v>
      </c>
      <c r="U129">
        <v>4</v>
      </c>
      <c r="V129">
        <v>3</v>
      </c>
      <c r="W129">
        <v>7</v>
      </c>
      <c r="X129">
        <v>1</v>
      </c>
      <c r="Y129">
        <v>1</v>
      </c>
      <c r="Z129">
        <v>5</v>
      </c>
      <c r="AA129">
        <v>6</v>
      </c>
      <c r="AB129">
        <v>1</v>
      </c>
      <c r="AC129">
        <v>3</v>
      </c>
      <c r="AD129">
        <v>6</v>
      </c>
      <c r="AE129">
        <v>9</v>
      </c>
      <c r="AF129">
        <v>1</v>
      </c>
      <c r="AG129">
        <v>4</v>
      </c>
      <c r="AH129">
        <v>8</v>
      </c>
      <c r="AI129">
        <v>12</v>
      </c>
      <c r="AJ129">
        <v>1</v>
      </c>
      <c r="AK129">
        <v>5</v>
      </c>
      <c r="AL129">
        <v>2</v>
      </c>
      <c r="AM129">
        <v>7</v>
      </c>
      <c r="AN129">
        <v>1</v>
      </c>
      <c r="AO129">
        <v>3</v>
      </c>
      <c r="AP129">
        <v>4</v>
      </c>
      <c r="AQ129">
        <v>7</v>
      </c>
      <c r="AR129">
        <v>1</v>
      </c>
      <c r="AS129">
        <v>20</v>
      </c>
      <c r="AT129">
        <v>28</v>
      </c>
      <c r="AU129">
        <v>48</v>
      </c>
      <c r="AV129">
        <v>6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24</v>
      </c>
      <c r="CP129">
        <v>37</v>
      </c>
      <c r="CQ129">
        <v>61</v>
      </c>
      <c r="CR129">
        <v>8</v>
      </c>
    </row>
    <row r="130" spans="1:96" x14ac:dyDescent="0.2">
      <c r="A130">
        <v>62020000</v>
      </c>
      <c r="B130" t="s">
        <v>96</v>
      </c>
      <c r="C130">
        <v>62020151</v>
      </c>
      <c r="D130" t="s">
        <v>224</v>
      </c>
      <c r="E130">
        <v>2</v>
      </c>
      <c r="F130">
        <v>2</v>
      </c>
      <c r="G130">
        <v>4</v>
      </c>
      <c r="H130">
        <v>1</v>
      </c>
      <c r="I130">
        <v>1</v>
      </c>
      <c r="J130">
        <v>2</v>
      </c>
      <c r="K130">
        <v>3</v>
      </c>
      <c r="L130">
        <v>1</v>
      </c>
      <c r="M130">
        <v>0</v>
      </c>
      <c r="N130">
        <v>3</v>
      </c>
      <c r="O130">
        <v>3</v>
      </c>
      <c r="P130">
        <v>1</v>
      </c>
      <c r="Q130">
        <v>3</v>
      </c>
      <c r="R130">
        <v>7</v>
      </c>
      <c r="S130">
        <v>10</v>
      </c>
      <c r="T130">
        <v>3</v>
      </c>
      <c r="U130">
        <v>1</v>
      </c>
      <c r="V130">
        <v>1</v>
      </c>
      <c r="W130">
        <v>2</v>
      </c>
      <c r="X130">
        <v>1</v>
      </c>
      <c r="Y130">
        <v>0</v>
      </c>
      <c r="Z130">
        <v>2</v>
      </c>
      <c r="AA130">
        <v>2</v>
      </c>
      <c r="AB130">
        <v>1</v>
      </c>
      <c r="AC130">
        <v>2</v>
      </c>
      <c r="AD130">
        <v>1</v>
      </c>
      <c r="AE130">
        <v>3</v>
      </c>
      <c r="AF130">
        <v>1</v>
      </c>
      <c r="AG130">
        <v>2</v>
      </c>
      <c r="AH130">
        <v>0</v>
      </c>
      <c r="AI130">
        <v>2</v>
      </c>
      <c r="AJ130">
        <v>1</v>
      </c>
      <c r="AK130">
        <v>3</v>
      </c>
      <c r="AL130">
        <v>3</v>
      </c>
      <c r="AM130">
        <v>6</v>
      </c>
      <c r="AN130">
        <v>1</v>
      </c>
      <c r="AO130">
        <v>3</v>
      </c>
      <c r="AP130">
        <v>3</v>
      </c>
      <c r="AQ130">
        <v>6</v>
      </c>
      <c r="AR130">
        <v>1</v>
      </c>
      <c r="AS130">
        <v>11</v>
      </c>
      <c r="AT130">
        <v>10</v>
      </c>
      <c r="AU130">
        <v>21</v>
      </c>
      <c r="AV130">
        <v>6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14</v>
      </c>
      <c r="CP130">
        <v>17</v>
      </c>
      <c r="CQ130">
        <v>31</v>
      </c>
      <c r="CR130">
        <v>9</v>
      </c>
    </row>
    <row r="131" spans="1:96" x14ac:dyDescent="0.2">
      <c r="A131">
        <v>62020000</v>
      </c>
      <c r="B131" t="s">
        <v>96</v>
      </c>
      <c r="C131">
        <v>62020152</v>
      </c>
      <c r="D131" t="s">
        <v>225</v>
      </c>
      <c r="E131">
        <v>4</v>
      </c>
      <c r="F131">
        <v>1</v>
      </c>
      <c r="G131">
        <v>5</v>
      </c>
      <c r="H131">
        <v>1</v>
      </c>
      <c r="I131">
        <v>3</v>
      </c>
      <c r="J131">
        <v>1</v>
      </c>
      <c r="K131">
        <v>4</v>
      </c>
      <c r="L131">
        <v>1</v>
      </c>
      <c r="M131">
        <v>1</v>
      </c>
      <c r="N131">
        <v>0</v>
      </c>
      <c r="O131">
        <v>1</v>
      </c>
      <c r="P131">
        <v>1</v>
      </c>
      <c r="Q131">
        <v>8</v>
      </c>
      <c r="R131">
        <v>2</v>
      </c>
      <c r="S131">
        <v>10</v>
      </c>
      <c r="T131">
        <v>3</v>
      </c>
      <c r="U131">
        <v>4</v>
      </c>
      <c r="V131">
        <v>5</v>
      </c>
      <c r="W131">
        <v>9</v>
      </c>
      <c r="X131">
        <v>1</v>
      </c>
      <c r="Y131">
        <v>6</v>
      </c>
      <c r="Z131">
        <v>0</v>
      </c>
      <c r="AA131">
        <v>6</v>
      </c>
      <c r="AB131">
        <v>1</v>
      </c>
      <c r="AC131">
        <v>2</v>
      </c>
      <c r="AD131">
        <v>1</v>
      </c>
      <c r="AE131">
        <v>3</v>
      </c>
      <c r="AF131">
        <v>1</v>
      </c>
      <c r="AG131">
        <v>1</v>
      </c>
      <c r="AH131">
        <v>3</v>
      </c>
      <c r="AI131">
        <v>4</v>
      </c>
      <c r="AJ131">
        <v>1</v>
      </c>
      <c r="AK131">
        <v>6</v>
      </c>
      <c r="AL131">
        <v>3</v>
      </c>
      <c r="AM131">
        <v>9</v>
      </c>
      <c r="AN131">
        <v>1</v>
      </c>
      <c r="AO131">
        <v>1</v>
      </c>
      <c r="AP131">
        <v>3</v>
      </c>
      <c r="AQ131">
        <v>4</v>
      </c>
      <c r="AR131">
        <v>1</v>
      </c>
      <c r="AS131">
        <v>20</v>
      </c>
      <c r="AT131">
        <v>15</v>
      </c>
      <c r="AU131">
        <v>35</v>
      </c>
      <c r="AV131">
        <v>6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28</v>
      </c>
      <c r="CP131">
        <v>17</v>
      </c>
      <c r="CQ131">
        <v>45</v>
      </c>
      <c r="CR131">
        <v>9</v>
      </c>
    </row>
    <row r="132" spans="1:96" x14ac:dyDescent="0.2">
      <c r="A132">
        <v>62020000</v>
      </c>
      <c r="B132" t="s">
        <v>96</v>
      </c>
      <c r="C132">
        <v>62020153</v>
      </c>
      <c r="D132" t="s">
        <v>226</v>
      </c>
      <c r="E132">
        <v>3</v>
      </c>
      <c r="F132">
        <v>2</v>
      </c>
      <c r="G132">
        <v>5</v>
      </c>
      <c r="H132">
        <v>1</v>
      </c>
      <c r="I132">
        <v>1</v>
      </c>
      <c r="J132">
        <v>4</v>
      </c>
      <c r="K132">
        <v>5</v>
      </c>
      <c r="L132">
        <v>1</v>
      </c>
      <c r="M132">
        <v>2</v>
      </c>
      <c r="N132">
        <v>1</v>
      </c>
      <c r="O132">
        <v>3</v>
      </c>
      <c r="P132">
        <v>1</v>
      </c>
      <c r="Q132">
        <v>6</v>
      </c>
      <c r="R132">
        <v>7</v>
      </c>
      <c r="S132">
        <v>13</v>
      </c>
      <c r="T132">
        <v>3</v>
      </c>
      <c r="U132">
        <v>5</v>
      </c>
      <c r="V132">
        <v>3</v>
      </c>
      <c r="W132">
        <v>8</v>
      </c>
      <c r="X132">
        <v>1</v>
      </c>
      <c r="Y132">
        <v>2</v>
      </c>
      <c r="Z132">
        <v>3</v>
      </c>
      <c r="AA132">
        <v>5</v>
      </c>
      <c r="AB132">
        <v>1</v>
      </c>
      <c r="AC132">
        <v>5</v>
      </c>
      <c r="AD132">
        <v>3</v>
      </c>
      <c r="AE132">
        <v>8</v>
      </c>
      <c r="AF132">
        <v>1</v>
      </c>
      <c r="AG132">
        <v>0</v>
      </c>
      <c r="AH132">
        <v>4</v>
      </c>
      <c r="AI132">
        <v>4</v>
      </c>
      <c r="AJ132">
        <v>1</v>
      </c>
      <c r="AK132">
        <v>6</v>
      </c>
      <c r="AL132">
        <v>5</v>
      </c>
      <c r="AM132">
        <v>11</v>
      </c>
      <c r="AN132">
        <v>1</v>
      </c>
      <c r="AO132">
        <v>7</v>
      </c>
      <c r="AP132">
        <v>5</v>
      </c>
      <c r="AQ132">
        <v>12</v>
      </c>
      <c r="AR132">
        <v>1</v>
      </c>
      <c r="AS132">
        <v>25</v>
      </c>
      <c r="AT132">
        <v>23</v>
      </c>
      <c r="AU132">
        <v>48</v>
      </c>
      <c r="AV132">
        <v>6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31</v>
      </c>
      <c r="CP132">
        <v>30</v>
      </c>
      <c r="CQ132">
        <v>61</v>
      </c>
      <c r="CR132">
        <v>9</v>
      </c>
    </row>
    <row r="133" spans="1:96" x14ac:dyDescent="0.2">
      <c r="A133">
        <v>62020000</v>
      </c>
      <c r="B133" t="s">
        <v>96</v>
      </c>
      <c r="C133">
        <v>62020154</v>
      </c>
      <c r="D133" t="s">
        <v>227</v>
      </c>
      <c r="E133">
        <v>1</v>
      </c>
      <c r="F133">
        <v>0</v>
      </c>
      <c r="G133">
        <v>1</v>
      </c>
      <c r="H133">
        <v>1</v>
      </c>
      <c r="I133">
        <v>3</v>
      </c>
      <c r="J133">
        <v>3</v>
      </c>
      <c r="K133">
        <v>6</v>
      </c>
      <c r="L133">
        <v>1</v>
      </c>
      <c r="M133">
        <v>7</v>
      </c>
      <c r="N133">
        <v>2</v>
      </c>
      <c r="O133">
        <v>9</v>
      </c>
      <c r="P133">
        <v>1</v>
      </c>
      <c r="Q133">
        <v>11</v>
      </c>
      <c r="R133">
        <v>5</v>
      </c>
      <c r="S133">
        <v>16</v>
      </c>
      <c r="T133">
        <v>3</v>
      </c>
      <c r="U133">
        <v>6</v>
      </c>
      <c r="V133">
        <v>1</v>
      </c>
      <c r="W133">
        <v>7</v>
      </c>
      <c r="X133">
        <v>1</v>
      </c>
      <c r="Y133">
        <v>5</v>
      </c>
      <c r="Z133">
        <v>5</v>
      </c>
      <c r="AA133">
        <v>10</v>
      </c>
      <c r="AB133">
        <v>1</v>
      </c>
      <c r="AC133">
        <v>2</v>
      </c>
      <c r="AD133">
        <v>3</v>
      </c>
      <c r="AE133">
        <v>5</v>
      </c>
      <c r="AF133">
        <v>1</v>
      </c>
      <c r="AG133">
        <v>3</v>
      </c>
      <c r="AH133">
        <v>5</v>
      </c>
      <c r="AI133">
        <v>8</v>
      </c>
      <c r="AJ133">
        <v>1</v>
      </c>
      <c r="AK133">
        <v>5</v>
      </c>
      <c r="AL133">
        <v>6</v>
      </c>
      <c r="AM133">
        <v>11</v>
      </c>
      <c r="AN133">
        <v>1</v>
      </c>
      <c r="AO133">
        <v>4</v>
      </c>
      <c r="AP133">
        <v>5</v>
      </c>
      <c r="AQ133">
        <v>9</v>
      </c>
      <c r="AR133">
        <v>1</v>
      </c>
      <c r="AS133">
        <v>25</v>
      </c>
      <c r="AT133">
        <v>25</v>
      </c>
      <c r="AU133">
        <v>50</v>
      </c>
      <c r="AV133">
        <v>6</v>
      </c>
      <c r="AW133">
        <v>8</v>
      </c>
      <c r="AX133">
        <v>5</v>
      </c>
      <c r="AY133">
        <v>13</v>
      </c>
      <c r="AZ133">
        <v>1</v>
      </c>
      <c r="BA133">
        <v>2</v>
      </c>
      <c r="BB133">
        <v>8</v>
      </c>
      <c r="BC133">
        <v>10</v>
      </c>
      <c r="BD133">
        <v>1</v>
      </c>
      <c r="BE133">
        <v>3</v>
      </c>
      <c r="BF133">
        <v>3</v>
      </c>
      <c r="BG133">
        <v>6</v>
      </c>
      <c r="BH133">
        <v>1</v>
      </c>
      <c r="BI133">
        <v>13</v>
      </c>
      <c r="BJ133">
        <v>16</v>
      </c>
      <c r="BK133">
        <v>29</v>
      </c>
      <c r="BL133">
        <v>3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49</v>
      </c>
      <c r="CP133">
        <v>46</v>
      </c>
      <c r="CQ133">
        <v>95</v>
      </c>
      <c r="CR133">
        <v>12</v>
      </c>
    </row>
    <row r="134" spans="1:96" x14ac:dyDescent="0.2">
      <c r="A134">
        <v>62020000</v>
      </c>
      <c r="B134" t="s">
        <v>96</v>
      </c>
      <c r="C134">
        <v>62020156</v>
      </c>
      <c r="D134" t="s">
        <v>228</v>
      </c>
      <c r="E134">
        <v>0</v>
      </c>
      <c r="F134">
        <v>0</v>
      </c>
      <c r="G134">
        <v>0</v>
      </c>
      <c r="H134">
        <v>0</v>
      </c>
      <c r="I134">
        <v>3</v>
      </c>
      <c r="J134">
        <v>0</v>
      </c>
      <c r="K134">
        <v>3</v>
      </c>
      <c r="L134">
        <v>1</v>
      </c>
      <c r="M134">
        <v>2</v>
      </c>
      <c r="N134">
        <v>2</v>
      </c>
      <c r="O134">
        <v>4</v>
      </c>
      <c r="P134">
        <v>1</v>
      </c>
      <c r="Q134">
        <v>5</v>
      </c>
      <c r="R134">
        <v>2</v>
      </c>
      <c r="S134">
        <v>7</v>
      </c>
      <c r="T134">
        <v>2</v>
      </c>
      <c r="U134">
        <v>8</v>
      </c>
      <c r="V134">
        <v>4</v>
      </c>
      <c r="W134">
        <v>12</v>
      </c>
      <c r="X134">
        <v>1</v>
      </c>
      <c r="Y134">
        <v>0</v>
      </c>
      <c r="Z134">
        <v>5</v>
      </c>
      <c r="AA134">
        <v>5</v>
      </c>
      <c r="AB134">
        <v>1</v>
      </c>
      <c r="AC134">
        <v>5</v>
      </c>
      <c r="AD134">
        <v>0</v>
      </c>
      <c r="AE134">
        <v>5</v>
      </c>
      <c r="AF134">
        <v>1</v>
      </c>
      <c r="AG134">
        <v>4</v>
      </c>
      <c r="AH134">
        <v>4</v>
      </c>
      <c r="AI134">
        <v>8</v>
      </c>
      <c r="AJ134">
        <v>1</v>
      </c>
      <c r="AK134">
        <v>7</v>
      </c>
      <c r="AL134">
        <v>3</v>
      </c>
      <c r="AM134">
        <v>10</v>
      </c>
      <c r="AN134">
        <v>1</v>
      </c>
      <c r="AO134">
        <v>10</v>
      </c>
      <c r="AP134">
        <v>4</v>
      </c>
      <c r="AQ134">
        <v>14</v>
      </c>
      <c r="AR134">
        <v>1</v>
      </c>
      <c r="AS134">
        <v>34</v>
      </c>
      <c r="AT134">
        <v>20</v>
      </c>
      <c r="AU134">
        <v>54</v>
      </c>
      <c r="AV134">
        <v>6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39</v>
      </c>
      <c r="CP134">
        <v>22</v>
      </c>
      <c r="CQ134">
        <v>61</v>
      </c>
      <c r="CR134">
        <v>8</v>
      </c>
    </row>
    <row r="135" spans="1:96" x14ac:dyDescent="0.2">
      <c r="A135">
        <v>62020000</v>
      </c>
      <c r="B135" t="s">
        <v>96</v>
      </c>
      <c r="C135">
        <v>62020157</v>
      </c>
      <c r="D135" t="s">
        <v>229</v>
      </c>
      <c r="E135">
        <v>0</v>
      </c>
      <c r="F135">
        <v>0</v>
      </c>
      <c r="G135">
        <v>0</v>
      </c>
      <c r="H135">
        <v>0</v>
      </c>
      <c r="I135">
        <v>5</v>
      </c>
      <c r="J135">
        <v>2</v>
      </c>
      <c r="K135">
        <v>7</v>
      </c>
      <c r="L135">
        <v>1</v>
      </c>
      <c r="M135">
        <v>3</v>
      </c>
      <c r="N135">
        <v>4</v>
      </c>
      <c r="O135">
        <v>7</v>
      </c>
      <c r="P135">
        <v>1</v>
      </c>
      <c r="Q135">
        <v>8</v>
      </c>
      <c r="R135">
        <v>6</v>
      </c>
      <c r="S135">
        <v>14</v>
      </c>
      <c r="T135">
        <v>2</v>
      </c>
      <c r="U135">
        <v>2</v>
      </c>
      <c r="V135">
        <v>8</v>
      </c>
      <c r="W135">
        <v>10</v>
      </c>
      <c r="X135">
        <v>1</v>
      </c>
      <c r="Y135">
        <v>6</v>
      </c>
      <c r="Z135">
        <v>3</v>
      </c>
      <c r="AA135">
        <v>9</v>
      </c>
      <c r="AB135">
        <v>1</v>
      </c>
      <c r="AC135">
        <v>13</v>
      </c>
      <c r="AD135">
        <v>4</v>
      </c>
      <c r="AE135">
        <v>17</v>
      </c>
      <c r="AF135">
        <v>1</v>
      </c>
      <c r="AG135">
        <v>3</v>
      </c>
      <c r="AH135">
        <v>9</v>
      </c>
      <c r="AI135">
        <v>12</v>
      </c>
      <c r="AJ135">
        <v>1</v>
      </c>
      <c r="AK135">
        <v>9</v>
      </c>
      <c r="AL135">
        <v>7</v>
      </c>
      <c r="AM135">
        <v>16</v>
      </c>
      <c r="AN135">
        <v>1</v>
      </c>
      <c r="AO135">
        <v>11</v>
      </c>
      <c r="AP135">
        <v>7</v>
      </c>
      <c r="AQ135">
        <v>18</v>
      </c>
      <c r="AR135">
        <v>1</v>
      </c>
      <c r="AS135">
        <v>44</v>
      </c>
      <c r="AT135">
        <v>38</v>
      </c>
      <c r="AU135">
        <v>82</v>
      </c>
      <c r="AV135">
        <v>6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52</v>
      </c>
      <c r="CP135">
        <v>44</v>
      </c>
      <c r="CQ135">
        <v>96</v>
      </c>
      <c r="CR135">
        <v>8</v>
      </c>
    </row>
    <row r="136" spans="1:96" x14ac:dyDescent="0.2">
      <c r="A136">
        <v>62020000</v>
      </c>
      <c r="B136" t="s">
        <v>96</v>
      </c>
      <c r="C136">
        <v>62020158</v>
      </c>
      <c r="D136" t="s">
        <v>230</v>
      </c>
      <c r="E136">
        <v>0</v>
      </c>
      <c r="F136">
        <v>0</v>
      </c>
      <c r="G136">
        <v>0</v>
      </c>
      <c r="H136">
        <v>0</v>
      </c>
      <c r="I136">
        <v>11</v>
      </c>
      <c r="J136">
        <v>4</v>
      </c>
      <c r="K136">
        <v>15</v>
      </c>
      <c r="L136">
        <v>1</v>
      </c>
      <c r="M136">
        <v>12</v>
      </c>
      <c r="N136">
        <v>8</v>
      </c>
      <c r="O136">
        <v>20</v>
      </c>
      <c r="P136">
        <v>1</v>
      </c>
      <c r="Q136">
        <v>23</v>
      </c>
      <c r="R136">
        <v>12</v>
      </c>
      <c r="S136">
        <v>35</v>
      </c>
      <c r="T136">
        <v>2</v>
      </c>
      <c r="U136">
        <v>17</v>
      </c>
      <c r="V136">
        <v>9</v>
      </c>
      <c r="W136">
        <v>26</v>
      </c>
      <c r="X136">
        <v>1</v>
      </c>
      <c r="Y136">
        <v>10</v>
      </c>
      <c r="Z136">
        <v>8</v>
      </c>
      <c r="AA136">
        <v>18</v>
      </c>
      <c r="AB136">
        <v>1</v>
      </c>
      <c r="AC136">
        <v>4</v>
      </c>
      <c r="AD136">
        <v>7</v>
      </c>
      <c r="AE136">
        <v>11</v>
      </c>
      <c r="AF136">
        <v>1</v>
      </c>
      <c r="AG136">
        <v>6</v>
      </c>
      <c r="AH136">
        <v>8</v>
      </c>
      <c r="AI136">
        <v>14</v>
      </c>
      <c r="AJ136">
        <v>1</v>
      </c>
      <c r="AK136">
        <v>11</v>
      </c>
      <c r="AL136">
        <v>10</v>
      </c>
      <c r="AM136">
        <v>21</v>
      </c>
      <c r="AN136">
        <v>1</v>
      </c>
      <c r="AO136">
        <v>7</v>
      </c>
      <c r="AP136">
        <v>9</v>
      </c>
      <c r="AQ136">
        <v>16</v>
      </c>
      <c r="AR136">
        <v>1</v>
      </c>
      <c r="AS136">
        <v>55</v>
      </c>
      <c r="AT136">
        <v>51</v>
      </c>
      <c r="AU136">
        <v>106</v>
      </c>
      <c r="AV136">
        <v>6</v>
      </c>
      <c r="AW136">
        <v>7</v>
      </c>
      <c r="AX136">
        <v>1</v>
      </c>
      <c r="AY136">
        <v>8</v>
      </c>
      <c r="AZ136">
        <v>1</v>
      </c>
      <c r="BA136">
        <v>6</v>
      </c>
      <c r="BB136">
        <v>0</v>
      </c>
      <c r="BC136">
        <v>6</v>
      </c>
      <c r="BD136">
        <v>1</v>
      </c>
      <c r="BE136">
        <v>4</v>
      </c>
      <c r="BF136">
        <v>0</v>
      </c>
      <c r="BG136">
        <v>4</v>
      </c>
      <c r="BH136">
        <v>1</v>
      </c>
      <c r="BI136">
        <v>17</v>
      </c>
      <c r="BJ136">
        <v>1</v>
      </c>
      <c r="BK136">
        <v>18</v>
      </c>
      <c r="BL136">
        <v>3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95</v>
      </c>
      <c r="CP136">
        <v>64</v>
      </c>
      <c r="CQ136">
        <v>159</v>
      </c>
      <c r="CR136">
        <v>11</v>
      </c>
    </row>
    <row r="137" spans="1:96" x14ac:dyDescent="0.2">
      <c r="A137">
        <v>62020000</v>
      </c>
      <c r="B137" t="s">
        <v>96</v>
      </c>
      <c r="C137">
        <v>62020159</v>
      </c>
      <c r="D137" t="s">
        <v>231</v>
      </c>
      <c r="E137">
        <v>0</v>
      </c>
      <c r="F137">
        <v>0</v>
      </c>
      <c r="G137">
        <v>0</v>
      </c>
      <c r="H137">
        <v>0</v>
      </c>
      <c r="I137">
        <v>1</v>
      </c>
      <c r="J137">
        <v>5</v>
      </c>
      <c r="K137">
        <v>6</v>
      </c>
      <c r="L137">
        <v>1</v>
      </c>
      <c r="M137">
        <v>4</v>
      </c>
      <c r="N137">
        <v>4</v>
      </c>
      <c r="O137">
        <v>8</v>
      </c>
      <c r="P137">
        <v>1</v>
      </c>
      <c r="Q137">
        <v>5</v>
      </c>
      <c r="R137">
        <v>9</v>
      </c>
      <c r="S137">
        <v>14</v>
      </c>
      <c r="T137">
        <v>2</v>
      </c>
      <c r="U137">
        <v>3</v>
      </c>
      <c r="V137">
        <v>3</v>
      </c>
      <c r="W137">
        <v>6</v>
      </c>
      <c r="X137">
        <v>1</v>
      </c>
      <c r="Y137">
        <v>9</v>
      </c>
      <c r="Z137">
        <v>2</v>
      </c>
      <c r="AA137">
        <v>11</v>
      </c>
      <c r="AB137">
        <v>1</v>
      </c>
      <c r="AC137">
        <v>1</v>
      </c>
      <c r="AD137">
        <v>2</v>
      </c>
      <c r="AE137">
        <v>3</v>
      </c>
      <c r="AF137">
        <v>1</v>
      </c>
      <c r="AG137">
        <v>3</v>
      </c>
      <c r="AH137">
        <v>8</v>
      </c>
      <c r="AI137">
        <v>11</v>
      </c>
      <c r="AJ137">
        <v>1</v>
      </c>
      <c r="AK137">
        <v>5</v>
      </c>
      <c r="AL137">
        <v>1</v>
      </c>
      <c r="AM137">
        <v>6</v>
      </c>
      <c r="AN137">
        <v>1</v>
      </c>
      <c r="AO137">
        <v>2</v>
      </c>
      <c r="AP137">
        <v>2</v>
      </c>
      <c r="AQ137">
        <v>4</v>
      </c>
      <c r="AR137">
        <v>1</v>
      </c>
      <c r="AS137">
        <v>23</v>
      </c>
      <c r="AT137">
        <v>18</v>
      </c>
      <c r="AU137">
        <v>41</v>
      </c>
      <c r="AV137">
        <v>6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28</v>
      </c>
      <c r="CP137">
        <v>27</v>
      </c>
      <c r="CQ137">
        <v>55</v>
      </c>
      <c r="CR137">
        <v>8</v>
      </c>
    </row>
    <row r="138" spans="1:96" x14ac:dyDescent="0.2">
      <c r="A138">
        <v>62020000</v>
      </c>
      <c r="B138" t="s">
        <v>96</v>
      </c>
      <c r="C138">
        <v>62020160</v>
      </c>
      <c r="D138" t="s">
        <v>232</v>
      </c>
      <c r="E138">
        <v>0</v>
      </c>
      <c r="F138">
        <v>0</v>
      </c>
      <c r="G138">
        <v>0</v>
      </c>
      <c r="H138">
        <v>0</v>
      </c>
      <c r="I138">
        <v>5</v>
      </c>
      <c r="J138">
        <v>1</v>
      </c>
      <c r="K138">
        <v>6</v>
      </c>
      <c r="L138">
        <v>1</v>
      </c>
      <c r="M138">
        <v>0</v>
      </c>
      <c r="N138">
        <v>0</v>
      </c>
      <c r="O138">
        <v>0</v>
      </c>
      <c r="P138">
        <v>0</v>
      </c>
      <c r="Q138">
        <v>5</v>
      </c>
      <c r="R138">
        <v>1</v>
      </c>
      <c r="S138">
        <v>6</v>
      </c>
      <c r="T138">
        <v>1</v>
      </c>
      <c r="U138">
        <v>0</v>
      </c>
      <c r="V138">
        <v>0</v>
      </c>
      <c r="W138">
        <v>0</v>
      </c>
      <c r="X138">
        <v>0</v>
      </c>
      <c r="Y138">
        <v>4</v>
      </c>
      <c r="Z138">
        <v>6</v>
      </c>
      <c r="AA138">
        <v>10</v>
      </c>
      <c r="AB138">
        <v>1</v>
      </c>
      <c r="AC138">
        <v>1</v>
      </c>
      <c r="AD138">
        <v>0</v>
      </c>
      <c r="AE138">
        <v>1</v>
      </c>
      <c r="AF138">
        <v>1</v>
      </c>
      <c r="AG138">
        <v>6</v>
      </c>
      <c r="AH138">
        <v>2</v>
      </c>
      <c r="AI138">
        <v>8</v>
      </c>
      <c r="AJ138">
        <v>1</v>
      </c>
      <c r="AK138">
        <v>3</v>
      </c>
      <c r="AL138">
        <v>2</v>
      </c>
      <c r="AM138">
        <v>5</v>
      </c>
      <c r="AN138">
        <v>1</v>
      </c>
      <c r="AO138">
        <v>4</v>
      </c>
      <c r="AP138">
        <v>0</v>
      </c>
      <c r="AQ138">
        <v>4</v>
      </c>
      <c r="AR138">
        <v>1</v>
      </c>
      <c r="AS138">
        <v>18</v>
      </c>
      <c r="AT138">
        <v>10</v>
      </c>
      <c r="AU138">
        <v>28</v>
      </c>
      <c r="AV138">
        <v>5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23</v>
      </c>
      <c r="CP138">
        <v>11</v>
      </c>
      <c r="CQ138">
        <v>34</v>
      </c>
      <c r="CR138">
        <v>6</v>
      </c>
    </row>
    <row r="139" spans="1:96" x14ac:dyDescent="0.2">
      <c r="A139">
        <v>62020000</v>
      </c>
      <c r="B139" t="s">
        <v>96</v>
      </c>
      <c r="C139">
        <v>62020161</v>
      </c>
      <c r="D139" t="s">
        <v>233</v>
      </c>
      <c r="E139">
        <v>0</v>
      </c>
      <c r="F139">
        <v>0</v>
      </c>
      <c r="G139">
        <v>0</v>
      </c>
      <c r="H139">
        <v>0</v>
      </c>
      <c r="I139">
        <v>11</v>
      </c>
      <c r="J139">
        <v>11</v>
      </c>
      <c r="K139">
        <v>22</v>
      </c>
      <c r="L139">
        <v>1</v>
      </c>
      <c r="M139">
        <v>9</v>
      </c>
      <c r="N139">
        <v>12</v>
      </c>
      <c r="O139">
        <v>21</v>
      </c>
      <c r="P139">
        <v>1</v>
      </c>
      <c r="Q139">
        <v>20</v>
      </c>
      <c r="R139">
        <v>23</v>
      </c>
      <c r="S139">
        <v>43</v>
      </c>
      <c r="T139">
        <v>2</v>
      </c>
      <c r="U139">
        <v>14</v>
      </c>
      <c r="V139">
        <v>6</v>
      </c>
      <c r="W139">
        <v>20</v>
      </c>
      <c r="X139">
        <v>1</v>
      </c>
      <c r="Y139">
        <v>15</v>
      </c>
      <c r="Z139">
        <v>13</v>
      </c>
      <c r="AA139">
        <v>28</v>
      </c>
      <c r="AB139">
        <v>1</v>
      </c>
      <c r="AC139">
        <v>11</v>
      </c>
      <c r="AD139">
        <v>16</v>
      </c>
      <c r="AE139">
        <v>27</v>
      </c>
      <c r="AF139">
        <v>1</v>
      </c>
      <c r="AG139">
        <v>4</v>
      </c>
      <c r="AH139">
        <v>17</v>
      </c>
      <c r="AI139">
        <v>21</v>
      </c>
      <c r="AJ139">
        <v>1</v>
      </c>
      <c r="AK139">
        <v>13</v>
      </c>
      <c r="AL139">
        <v>16</v>
      </c>
      <c r="AM139">
        <v>29</v>
      </c>
      <c r="AN139">
        <v>1</v>
      </c>
      <c r="AO139">
        <v>16</v>
      </c>
      <c r="AP139">
        <v>17</v>
      </c>
      <c r="AQ139">
        <v>33</v>
      </c>
      <c r="AR139">
        <v>1</v>
      </c>
      <c r="AS139">
        <v>73</v>
      </c>
      <c r="AT139">
        <v>85</v>
      </c>
      <c r="AU139">
        <v>158</v>
      </c>
      <c r="AV139">
        <v>6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93</v>
      </c>
      <c r="CP139">
        <v>108</v>
      </c>
      <c r="CQ139">
        <v>201</v>
      </c>
      <c r="CR139">
        <v>8</v>
      </c>
    </row>
    <row r="140" spans="1:96" x14ac:dyDescent="0.2">
      <c r="A140">
        <v>62020000</v>
      </c>
      <c r="B140" t="s">
        <v>96</v>
      </c>
      <c r="C140">
        <v>62020162</v>
      </c>
      <c r="D140" t="s">
        <v>234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2</v>
      </c>
      <c r="K140">
        <v>5</v>
      </c>
      <c r="L140">
        <v>1</v>
      </c>
      <c r="M140">
        <v>7</v>
      </c>
      <c r="N140">
        <v>1</v>
      </c>
      <c r="O140">
        <v>8</v>
      </c>
      <c r="P140">
        <v>1</v>
      </c>
      <c r="Q140">
        <v>10</v>
      </c>
      <c r="R140">
        <v>3</v>
      </c>
      <c r="S140">
        <v>13</v>
      </c>
      <c r="T140">
        <v>2</v>
      </c>
      <c r="U140">
        <v>8</v>
      </c>
      <c r="V140">
        <v>5</v>
      </c>
      <c r="W140">
        <v>13</v>
      </c>
      <c r="X140">
        <v>1</v>
      </c>
      <c r="Y140">
        <v>6</v>
      </c>
      <c r="Z140">
        <v>3</v>
      </c>
      <c r="AA140">
        <v>9</v>
      </c>
      <c r="AB140">
        <v>1</v>
      </c>
      <c r="AC140">
        <v>8</v>
      </c>
      <c r="AD140">
        <v>5</v>
      </c>
      <c r="AE140">
        <v>13</v>
      </c>
      <c r="AF140">
        <v>1</v>
      </c>
      <c r="AG140">
        <v>7</v>
      </c>
      <c r="AH140">
        <v>7</v>
      </c>
      <c r="AI140">
        <v>14</v>
      </c>
      <c r="AJ140">
        <v>1</v>
      </c>
      <c r="AK140">
        <v>9</v>
      </c>
      <c r="AL140">
        <v>4</v>
      </c>
      <c r="AM140">
        <v>13</v>
      </c>
      <c r="AN140">
        <v>1</v>
      </c>
      <c r="AO140">
        <v>9</v>
      </c>
      <c r="AP140">
        <v>2</v>
      </c>
      <c r="AQ140">
        <v>11</v>
      </c>
      <c r="AR140">
        <v>1</v>
      </c>
      <c r="AS140">
        <v>47</v>
      </c>
      <c r="AT140">
        <v>26</v>
      </c>
      <c r="AU140">
        <v>73</v>
      </c>
      <c r="AV140">
        <v>6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57</v>
      </c>
      <c r="CP140">
        <v>29</v>
      </c>
      <c r="CQ140">
        <v>86</v>
      </c>
      <c r="CR140">
        <v>8</v>
      </c>
    </row>
    <row r="141" spans="1:96" x14ac:dyDescent="0.2">
      <c r="A141">
        <v>62020000</v>
      </c>
      <c r="B141" t="s">
        <v>96</v>
      </c>
      <c r="C141">
        <v>62020163</v>
      </c>
      <c r="D141" t="s">
        <v>235</v>
      </c>
      <c r="E141">
        <v>0</v>
      </c>
      <c r="F141">
        <v>0</v>
      </c>
      <c r="G141">
        <v>0</v>
      </c>
      <c r="H141">
        <v>0</v>
      </c>
      <c r="I141">
        <v>3</v>
      </c>
      <c r="J141">
        <v>8</v>
      </c>
      <c r="K141">
        <v>11</v>
      </c>
      <c r="L141">
        <v>1</v>
      </c>
      <c r="M141">
        <v>4</v>
      </c>
      <c r="N141">
        <v>5</v>
      </c>
      <c r="O141">
        <v>9</v>
      </c>
      <c r="P141">
        <v>1</v>
      </c>
      <c r="Q141">
        <v>7</v>
      </c>
      <c r="R141">
        <v>13</v>
      </c>
      <c r="S141">
        <v>20</v>
      </c>
      <c r="T141">
        <v>2</v>
      </c>
      <c r="U141">
        <v>11</v>
      </c>
      <c r="V141">
        <v>7</v>
      </c>
      <c r="W141">
        <v>18</v>
      </c>
      <c r="X141">
        <v>1</v>
      </c>
      <c r="Y141">
        <v>4</v>
      </c>
      <c r="Z141">
        <v>5</v>
      </c>
      <c r="AA141">
        <v>9</v>
      </c>
      <c r="AB141">
        <v>1</v>
      </c>
      <c r="AC141">
        <v>10</v>
      </c>
      <c r="AD141">
        <v>6</v>
      </c>
      <c r="AE141">
        <v>16</v>
      </c>
      <c r="AF141">
        <v>1</v>
      </c>
      <c r="AG141">
        <v>5</v>
      </c>
      <c r="AH141">
        <v>9</v>
      </c>
      <c r="AI141">
        <v>14</v>
      </c>
      <c r="AJ141">
        <v>1</v>
      </c>
      <c r="AK141">
        <v>7</v>
      </c>
      <c r="AL141">
        <v>12</v>
      </c>
      <c r="AM141">
        <v>19</v>
      </c>
      <c r="AN141">
        <v>1</v>
      </c>
      <c r="AO141">
        <v>12</v>
      </c>
      <c r="AP141">
        <v>3</v>
      </c>
      <c r="AQ141">
        <v>15</v>
      </c>
      <c r="AR141">
        <v>1</v>
      </c>
      <c r="AS141">
        <v>49</v>
      </c>
      <c r="AT141">
        <v>42</v>
      </c>
      <c r="AU141">
        <v>91</v>
      </c>
      <c r="AV141">
        <v>6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56</v>
      </c>
      <c r="CP141">
        <v>55</v>
      </c>
      <c r="CQ141">
        <v>111</v>
      </c>
      <c r="CR141">
        <v>8</v>
      </c>
    </row>
    <row r="142" spans="1:96" x14ac:dyDescent="0.2">
      <c r="A142">
        <v>62020000</v>
      </c>
      <c r="B142" t="s">
        <v>96</v>
      </c>
      <c r="C142">
        <v>62020164</v>
      </c>
      <c r="D142" t="s">
        <v>236</v>
      </c>
      <c r="E142">
        <v>0</v>
      </c>
      <c r="F142">
        <v>0</v>
      </c>
      <c r="G142">
        <v>0</v>
      </c>
      <c r="H142">
        <v>0</v>
      </c>
      <c r="I142">
        <v>9</v>
      </c>
      <c r="J142">
        <v>10</v>
      </c>
      <c r="K142">
        <v>19</v>
      </c>
      <c r="L142">
        <v>1</v>
      </c>
      <c r="M142">
        <v>7</v>
      </c>
      <c r="N142">
        <v>5</v>
      </c>
      <c r="O142">
        <v>12</v>
      </c>
      <c r="P142">
        <v>1</v>
      </c>
      <c r="Q142">
        <v>16</v>
      </c>
      <c r="R142">
        <v>15</v>
      </c>
      <c r="S142">
        <v>31</v>
      </c>
      <c r="T142">
        <v>2</v>
      </c>
      <c r="U142">
        <v>15</v>
      </c>
      <c r="V142">
        <v>9</v>
      </c>
      <c r="W142">
        <v>24</v>
      </c>
      <c r="X142">
        <v>1</v>
      </c>
      <c r="Y142">
        <v>12</v>
      </c>
      <c r="Z142">
        <v>10</v>
      </c>
      <c r="AA142">
        <v>22</v>
      </c>
      <c r="AB142">
        <v>1</v>
      </c>
      <c r="AC142">
        <v>13</v>
      </c>
      <c r="AD142">
        <v>3</v>
      </c>
      <c r="AE142">
        <v>16</v>
      </c>
      <c r="AF142">
        <v>1</v>
      </c>
      <c r="AG142">
        <v>13</v>
      </c>
      <c r="AH142">
        <v>8</v>
      </c>
      <c r="AI142">
        <v>21</v>
      </c>
      <c r="AJ142">
        <v>1</v>
      </c>
      <c r="AK142">
        <v>11</v>
      </c>
      <c r="AL142">
        <v>6</v>
      </c>
      <c r="AM142">
        <v>17</v>
      </c>
      <c r="AN142">
        <v>1</v>
      </c>
      <c r="AO142">
        <v>12</v>
      </c>
      <c r="AP142">
        <v>10</v>
      </c>
      <c r="AQ142">
        <v>22</v>
      </c>
      <c r="AR142">
        <v>1</v>
      </c>
      <c r="AS142">
        <v>76</v>
      </c>
      <c r="AT142">
        <v>46</v>
      </c>
      <c r="AU142">
        <v>122</v>
      </c>
      <c r="AV142">
        <v>6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92</v>
      </c>
      <c r="CP142">
        <v>61</v>
      </c>
      <c r="CQ142">
        <v>153</v>
      </c>
      <c r="CR142">
        <v>8</v>
      </c>
    </row>
    <row r="143" spans="1:96" x14ac:dyDescent="0.2">
      <c r="A143">
        <v>62020000</v>
      </c>
      <c r="B143" t="s">
        <v>96</v>
      </c>
      <c r="C143">
        <v>62020165</v>
      </c>
      <c r="D143" t="s">
        <v>237</v>
      </c>
      <c r="E143">
        <v>0</v>
      </c>
      <c r="F143">
        <v>0</v>
      </c>
      <c r="G143">
        <v>0</v>
      </c>
      <c r="H143">
        <v>0</v>
      </c>
      <c r="I143">
        <v>5</v>
      </c>
      <c r="J143">
        <v>3</v>
      </c>
      <c r="K143">
        <v>8</v>
      </c>
      <c r="L143">
        <v>1</v>
      </c>
      <c r="M143">
        <v>4</v>
      </c>
      <c r="N143">
        <v>5</v>
      </c>
      <c r="O143">
        <v>9</v>
      </c>
      <c r="P143">
        <v>1</v>
      </c>
      <c r="Q143">
        <v>9</v>
      </c>
      <c r="R143">
        <v>8</v>
      </c>
      <c r="S143">
        <v>17</v>
      </c>
      <c r="T143">
        <v>2</v>
      </c>
      <c r="U143">
        <v>8</v>
      </c>
      <c r="V143">
        <v>5</v>
      </c>
      <c r="W143">
        <v>13</v>
      </c>
      <c r="X143">
        <v>1</v>
      </c>
      <c r="Y143">
        <v>5</v>
      </c>
      <c r="Z143">
        <v>3</v>
      </c>
      <c r="AA143">
        <v>8</v>
      </c>
      <c r="AB143">
        <v>1</v>
      </c>
      <c r="AC143">
        <v>6</v>
      </c>
      <c r="AD143">
        <v>6</v>
      </c>
      <c r="AE143">
        <v>12</v>
      </c>
      <c r="AF143">
        <v>1</v>
      </c>
      <c r="AG143">
        <v>7</v>
      </c>
      <c r="AH143">
        <v>7</v>
      </c>
      <c r="AI143">
        <v>14</v>
      </c>
      <c r="AJ143">
        <v>1</v>
      </c>
      <c r="AK143">
        <v>12</v>
      </c>
      <c r="AL143">
        <v>4</v>
      </c>
      <c r="AM143">
        <v>16</v>
      </c>
      <c r="AN143">
        <v>1</v>
      </c>
      <c r="AO143">
        <v>9</v>
      </c>
      <c r="AP143">
        <v>6</v>
      </c>
      <c r="AQ143">
        <v>15</v>
      </c>
      <c r="AR143">
        <v>1</v>
      </c>
      <c r="AS143">
        <v>47</v>
      </c>
      <c r="AT143">
        <v>31</v>
      </c>
      <c r="AU143">
        <v>78</v>
      </c>
      <c r="AV143">
        <v>6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56</v>
      </c>
      <c r="CP143">
        <v>39</v>
      </c>
      <c r="CQ143">
        <v>95</v>
      </c>
      <c r="CR143">
        <v>8</v>
      </c>
    </row>
    <row r="144" spans="1:96" x14ac:dyDescent="0.2">
      <c r="A144">
        <v>62020000</v>
      </c>
      <c r="B144" t="s">
        <v>96</v>
      </c>
      <c r="C144">
        <v>62020166</v>
      </c>
      <c r="D144" t="s">
        <v>238</v>
      </c>
      <c r="E144">
        <v>0</v>
      </c>
      <c r="F144">
        <v>0</v>
      </c>
      <c r="G144">
        <v>0</v>
      </c>
      <c r="H144">
        <v>0</v>
      </c>
      <c r="I144">
        <v>9</v>
      </c>
      <c r="J144">
        <v>7</v>
      </c>
      <c r="K144">
        <v>16</v>
      </c>
      <c r="L144">
        <v>1</v>
      </c>
      <c r="M144">
        <v>9</v>
      </c>
      <c r="N144">
        <v>13</v>
      </c>
      <c r="O144">
        <v>22</v>
      </c>
      <c r="P144">
        <v>1</v>
      </c>
      <c r="Q144">
        <v>18</v>
      </c>
      <c r="R144">
        <v>20</v>
      </c>
      <c r="S144">
        <v>38</v>
      </c>
      <c r="T144">
        <v>2</v>
      </c>
      <c r="U144">
        <v>11</v>
      </c>
      <c r="V144">
        <v>11</v>
      </c>
      <c r="W144">
        <v>22</v>
      </c>
      <c r="X144">
        <v>1</v>
      </c>
      <c r="Y144">
        <v>4</v>
      </c>
      <c r="Z144">
        <v>12</v>
      </c>
      <c r="AA144">
        <v>16</v>
      </c>
      <c r="AB144">
        <v>1</v>
      </c>
      <c r="AC144">
        <v>10</v>
      </c>
      <c r="AD144">
        <v>7</v>
      </c>
      <c r="AE144">
        <v>17</v>
      </c>
      <c r="AF144">
        <v>1</v>
      </c>
      <c r="AG144">
        <v>8</v>
      </c>
      <c r="AH144">
        <v>8</v>
      </c>
      <c r="AI144">
        <v>16</v>
      </c>
      <c r="AJ144">
        <v>1</v>
      </c>
      <c r="AK144">
        <v>19</v>
      </c>
      <c r="AL144">
        <v>16</v>
      </c>
      <c r="AM144">
        <v>35</v>
      </c>
      <c r="AN144">
        <v>1</v>
      </c>
      <c r="AO144">
        <v>15</v>
      </c>
      <c r="AP144">
        <v>10</v>
      </c>
      <c r="AQ144">
        <v>25</v>
      </c>
      <c r="AR144">
        <v>1</v>
      </c>
      <c r="AS144">
        <v>67</v>
      </c>
      <c r="AT144">
        <v>64</v>
      </c>
      <c r="AU144">
        <v>131</v>
      </c>
      <c r="AV144">
        <v>6</v>
      </c>
      <c r="AW144">
        <v>8</v>
      </c>
      <c r="AX144">
        <v>6</v>
      </c>
      <c r="AY144">
        <v>14</v>
      </c>
      <c r="AZ144">
        <v>1</v>
      </c>
      <c r="BA144">
        <v>9</v>
      </c>
      <c r="BB144">
        <v>6</v>
      </c>
      <c r="BC144">
        <v>15</v>
      </c>
      <c r="BD144">
        <v>1</v>
      </c>
      <c r="BE144">
        <v>9</v>
      </c>
      <c r="BF144">
        <v>7</v>
      </c>
      <c r="BG144">
        <v>16</v>
      </c>
      <c r="BH144">
        <v>1</v>
      </c>
      <c r="BI144">
        <v>26</v>
      </c>
      <c r="BJ144">
        <v>19</v>
      </c>
      <c r="BK144">
        <v>45</v>
      </c>
      <c r="BL144">
        <v>3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111</v>
      </c>
      <c r="CP144">
        <v>103</v>
      </c>
      <c r="CQ144">
        <v>214</v>
      </c>
      <c r="CR144">
        <v>11</v>
      </c>
    </row>
    <row r="145" spans="1:96" x14ac:dyDescent="0.2">
      <c r="A145">
        <v>62020000</v>
      </c>
      <c r="B145" t="s">
        <v>96</v>
      </c>
      <c r="C145">
        <v>62020167</v>
      </c>
      <c r="D145" t="s">
        <v>239</v>
      </c>
      <c r="E145">
        <v>0</v>
      </c>
      <c r="F145">
        <v>0</v>
      </c>
      <c r="G145">
        <v>0</v>
      </c>
      <c r="H145">
        <v>0</v>
      </c>
      <c r="I145">
        <v>8</v>
      </c>
      <c r="J145">
        <v>8</v>
      </c>
      <c r="K145">
        <v>16</v>
      </c>
      <c r="L145">
        <v>1</v>
      </c>
      <c r="M145">
        <v>10</v>
      </c>
      <c r="N145">
        <v>9</v>
      </c>
      <c r="O145">
        <v>19</v>
      </c>
      <c r="P145">
        <v>1</v>
      </c>
      <c r="Q145">
        <v>18</v>
      </c>
      <c r="R145">
        <v>17</v>
      </c>
      <c r="S145">
        <v>35</v>
      </c>
      <c r="T145">
        <v>2</v>
      </c>
      <c r="U145">
        <v>14</v>
      </c>
      <c r="V145">
        <v>5</v>
      </c>
      <c r="W145">
        <v>19</v>
      </c>
      <c r="X145">
        <v>1</v>
      </c>
      <c r="Y145">
        <v>11</v>
      </c>
      <c r="Z145">
        <v>3</v>
      </c>
      <c r="AA145">
        <v>14</v>
      </c>
      <c r="AB145">
        <v>1</v>
      </c>
      <c r="AC145">
        <v>14</v>
      </c>
      <c r="AD145">
        <v>10</v>
      </c>
      <c r="AE145">
        <v>24</v>
      </c>
      <c r="AF145">
        <v>1</v>
      </c>
      <c r="AG145">
        <v>8</v>
      </c>
      <c r="AH145">
        <v>7</v>
      </c>
      <c r="AI145">
        <v>15</v>
      </c>
      <c r="AJ145">
        <v>1</v>
      </c>
      <c r="AK145">
        <v>12</v>
      </c>
      <c r="AL145">
        <v>12</v>
      </c>
      <c r="AM145">
        <v>24</v>
      </c>
      <c r="AN145">
        <v>1</v>
      </c>
      <c r="AO145">
        <v>12</v>
      </c>
      <c r="AP145">
        <v>13</v>
      </c>
      <c r="AQ145">
        <v>25</v>
      </c>
      <c r="AR145">
        <v>1</v>
      </c>
      <c r="AS145">
        <v>71</v>
      </c>
      <c r="AT145">
        <v>50</v>
      </c>
      <c r="AU145">
        <v>121</v>
      </c>
      <c r="AV145">
        <v>6</v>
      </c>
      <c r="AW145">
        <v>4</v>
      </c>
      <c r="AX145">
        <v>3</v>
      </c>
      <c r="AY145">
        <v>7</v>
      </c>
      <c r="AZ145">
        <v>1</v>
      </c>
      <c r="BA145">
        <v>9</v>
      </c>
      <c r="BB145">
        <v>6</v>
      </c>
      <c r="BC145">
        <v>15</v>
      </c>
      <c r="BD145">
        <v>1</v>
      </c>
      <c r="BE145">
        <v>2</v>
      </c>
      <c r="BF145">
        <v>0</v>
      </c>
      <c r="BG145">
        <v>2</v>
      </c>
      <c r="BH145">
        <v>1</v>
      </c>
      <c r="BI145">
        <v>15</v>
      </c>
      <c r="BJ145">
        <v>9</v>
      </c>
      <c r="BK145">
        <v>24</v>
      </c>
      <c r="BL145">
        <v>3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104</v>
      </c>
      <c r="CP145">
        <v>76</v>
      </c>
      <c r="CQ145">
        <v>180</v>
      </c>
      <c r="CR145">
        <v>11</v>
      </c>
    </row>
    <row r="146" spans="1:96" x14ac:dyDescent="0.2">
      <c r="A146">
        <v>62020000</v>
      </c>
      <c r="B146" t="s">
        <v>96</v>
      </c>
      <c r="C146">
        <v>62020168</v>
      </c>
      <c r="D146" t="s">
        <v>240</v>
      </c>
      <c r="E146">
        <v>3</v>
      </c>
      <c r="F146">
        <v>3</v>
      </c>
      <c r="G146">
        <v>6</v>
      </c>
      <c r="H146">
        <v>1</v>
      </c>
      <c r="I146">
        <v>5</v>
      </c>
      <c r="J146">
        <v>5</v>
      </c>
      <c r="K146">
        <v>10</v>
      </c>
      <c r="L146">
        <v>1</v>
      </c>
      <c r="M146">
        <v>4</v>
      </c>
      <c r="N146">
        <v>4</v>
      </c>
      <c r="O146">
        <v>8</v>
      </c>
      <c r="P146">
        <v>1</v>
      </c>
      <c r="Q146">
        <v>12</v>
      </c>
      <c r="R146">
        <v>12</v>
      </c>
      <c r="S146">
        <v>24</v>
      </c>
      <c r="T146">
        <v>3</v>
      </c>
      <c r="U146">
        <v>5</v>
      </c>
      <c r="V146">
        <v>5</v>
      </c>
      <c r="W146">
        <v>10</v>
      </c>
      <c r="X146">
        <v>1</v>
      </c>
      <c r="Y146">
        <v>5</v>
      </c>
      <c r="Z146">
        <v>1</v>
      </c>
      <c r="AA146">
        <v>6</v>
      </c>
      <c r="AB146">
        <v>1</v>
      </c>
      <c r="AC146">
        <v>7</v>
      </c>
      <c r="AD146">
        <v>5</v>
      </c>
      <c r="AE146">
        <v>12</v>
      </c>
      <c r="AF146">
        <v>1</v>
      </c>
      <c r="AG146">
        <v>4</v>
      </c>
      <c r="AH146">
        <v>5</v>
      </c>
      <c r="AI146">
        <v>9</v>
      </c>
      <c r="AJ146">
        <v>1</v>
      </c>
      <c r="AK146">
        <v>7</v>
      </c>
      <c r="AL146">
        <v>2</v>
      </c>
      <c r="AM146">
        <v>9</v>
      </c>
      <c r="AN146">
        <v>1</v>
      </c>
      <c r="AO146">
        <v>10</v>
      </c>
      <c r="AP146">
        <v>6</v>
      </c>
      <c r="AQ146">
        <v>16</v>
      </c>
      <c r="AR146">
        <v>1</v>
      </c>
      <c r="AS146">
        <v>38</v>
      </c>
      <c r="AT146">
        <v>24</v>
      </c>
      <c r="AU146">
        <v>62</v>
      </c>
      <c r="AV146">
        <v>6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50</v>
      </c>
      <c r="CP146">
        <v>36</v>
      </c>
      <c r="CQ146">
        <v>86</v>
      </c>
      <c r="CR146">
        <v>9</v>
      </c>
    </row>
    <row r="147" spans="1:96" x14ac:dyDescent="0.2">
      <c r="A147">
        <v>62020000</v>
      </c>
      <c r="B147" t="s">
        <v>96</v>
      </c>
      <c r="C147">
        <v>62020169</v>
      </c>
      <c r="D147" t="s">
        <v>241</v>
      </c>
      <c r="E147">
        <v>0</v>
      </c>
      <c r="F147">
        <v>0</v>
      </c>
      <c r="G147">
        <v>0</v>
      </c>
      <c r="H147">
        <v>0</v>
      </c>
      <c r="I147">
        <v>8</v>
      </c>
      <c r="J147">
        <v>6</v>
      </c>
      <c r="K147">
        <v>14</v>
      </c>
      <c r="L147">
        <v>1</v>
      </c>
      <c r="M147">
        <v>5</v>
      </c>
      <c r="N147">
        <v>10</v>
      </c>
      <c r="O147">
        <v>15</v>
      </c>
      <c r="P147">
        <v>1</v>
      </c>
      <c r="Q147">
        <v>13</v>
      </c>
      <c r="R147">
        <v>16</v>
      </c>
      <c r="S147">
        <v>29</v>
      </c>
      <c r="T147">
        <v>2</v>
      </c>
      <c r="U147">
        <v>9</v>
      </c>
      <c r="V147">
        <v>1</v>
      </c>
      <c r="W147">
        <v>10</v>
      </c>
      <c r="X147">
        <v>1</v>
      </c>
      <c r="Y147">
        <v>14</v>
      </c>
      <c r="Z147">
        <v>8</v>
      </c>
      <c r="AA147">
        <v>22</v>
      </c>
      <c r="AB147">
        <v>1</v>
      </c>
      <c r="AC147">
        <v>4</v>
      </c>
      <c r="AD147">
        <v>10</v>
      </c>
      <c r="AE147">
        <v>14</v>
      </c>
      <c r="AF147">
        <v>1</v>
      </c>
      <c r="AG147">
        <v>8</v>
      </c>
      <c r="AH147">
        <v>8</v>
      </c>
      <c r="AI147">
        <v>16</v>
      </c>
      <c r="AJ147">
        <v>1</v>
      </c>
      <c r="AK147">
        <v>11</v>
      </c>
      <c r="AL147">
        <v>9</v>
      </c>
      <c r="AM147">
        <v>20</v>
      </c>
      <c r="AN147">
        <v>1</v>
      </c>
      <c r="AO147">
        <v>16</v>
      </c>
      <c r="AP147">
        <v>13</v>
      </c>
      <c r="AQ147">
        <v>29</v>
      </c>
      <c r="AR147">
        <v>1</v>
      </c>
      <c r="AS147">
        <v>62</v>
      </c>
      <c r="AT147">
        <v>49</v>
      </c>
      <c r="AU147">
        <v>111</v>
      </c>
      <c r="AV147">
        <v>6</v>
      </c>
      <c r="AW147">
        <v>10</v>
      </c>
      <c r="AX147">
        <v>9</v>
      </c>
      <c r="AY147">
        <v>19</v>
      </c>
      <c r="AZ147">
        <v>1</v>
      </c>
      <c r="BA147">
        <v>15</v>
      </c>
      <c r="BB147">
        <v>5</v>
      </c>
      <c r="BC147">
        <v>20</v>
      </c>
      <c r="BD147">
        <v>1</v>
      </c>
      <c r="BE147">
        <v>9</v>
      </c>
      <c r="BF147">
        <v>12</v>
      </c>
      <c r="BG147">
        <v>21</v>
      </c>
      <c r="BH147">
        <v>1</v>
      </c>
      <c r="BI147">
        <v>34</v>
      </c>
      <c r="BJ147">
        <v>26</v>
      </c>
      <c r="BK147">
        <v>60</v>
      </c>
      <c r="BL147">
        <v>3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109</v>
      </c>
      <c r="CP147">
        <v>91</v>
      </c>
      <c r="CQ147">
        <v>200</v>
      </c>
      <c r="CR147">
        <v>11</v>
      </c>
    </row>
    <row r="148" spans="1:96" x14ac:dyDescent="0.2">
      <c r="A148">
        <v>62020000</v>
      </c>
      <c r="B148" t="s">
        <v>96</v>
      </c>
      <c r="C148">
        <v>62020170</v>
      </c>
      <c r="D148" t="s">
        <v>242</v>
      </c>
      <c r="E148">
        <v>0</v>
      </c>
      <c r="F148">
        <v>0</v>
      </c>
      <c r="G148">
        <v>0</v>
      </c>
      <c r="H148">
        <v>0</v>
      </c>
      <c r="I148">
        <v>5</v>
      </c>
      <c r="J148">
        <v>7</v>
      </c>
      <c r="K148">
        <v>12</v>
      </c>
      <c r="L148">
        <v>1</v>
      </c>
      <c r="M148">
        <v>6</v>
      </c>
      <c r="N148">
        <v>4</v>
      </c>
      <c r="O148">
        <v>10</v>
      </c>
      <c r="P148">
        <v>1</v>
      </c>
      <c r="Q148">
        <v>11</v>
      </c>
      <c r="R148">
        <v>11</v>
      </c>
      <c r="S148">
        <v>22</v>
      </c>
      <c r="T148">
        <v>2</v>
      </c>
      <c r="U148">
        <v>9</v>
      </c>
      <c r="V148">
        <v>5</v>
      </c>
      <c r="W148">
        <v>14</v>
      </c>
      <c r="X148">
        <v>1</v>
      </c>
      <c r="Y148">
        <v>7</v>
      </c>
      <c r="Z148">
        <v>6</v>
      </c>
      <c r="AA148">
        <v>13</v>
      </c>
      <c r="AB148">
        <v>1</v>
      </c>
      <c r="AC148">
        <v>9</v>
      </c>
      <c r="AD148">
        <v>6</v>
      </c>
      <c r="AE148">
        <v>15</v>
      </c>
      <c r="AF148">
        <v>1</v>
      </c>
      <c r="AG148">
        <v>8</v>
      </c>
      <c r="AH148">
        <v>7</v>
      </c>
      <c r="AI148">
        <v>15</v>
      </c>
      <c r="AJ148">
        <v>1</v>
      </c>
      <c r="AK148">
        <v>7</v>
      </c>
      <c r="AL148">
        <v>6</v>
      </c>
      <c r="AM148">
        <v>13</v>
      </c>
      <c r="AN148">
        <v>1</v>
      </c>
      <c r="AO148">
        <v>9</v>
      </c>
      <c r="AP148">
        <v>4</v>
      </c>
      <c r="AQ148">
        <v>13</v>
      </c>
      <c r="AR148">
        <v>1</v>
      </c>
      <c r="AS148">
        <v>49</v>
      </c>
      <c r="AT148">
        <v>34</v>
      </c>
      <c r="AU148">
        <v>83</v>
      </c>
      <c r="AV148">
        <v>6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60</v>
      </c>
      <c r="CP148">
        <v>45</v>
      </c>
      <c r="CQ148">
        <v>105</v>
      </c>
      <c r="CR148">
        <v>8</v>
      </c>
    </row>
    <row r="149" spans="1:96" x14ac:dyDescent="0.2">
      <c r="A149">
        <v>62020000</v>
      </c>
      <c r="B149" t="s">
        <v>96</v>
      </c>
      <c r="C149">
        <v>62020171</v>
      </c>
      <c r="D149" t="s">
        <v>243</v>
      </c>
      <c r="E149">
        <v>2</v>
      </c>
      <c r="F149">
        <v>2</v>
      </c>
      <c r="G149">
        <v>4</v>
      </c>
      <c r="H149">
        <v>1</v>
      </c>
      <c r="I149">
        <v>2</v>
      </c>
      <c r="J149">
        <v>3</v>
      </c>
      <c r="K149">
        <v>5</v>
      </c>
      <c r="L149">
        <v>1</v>
      </c>
      <c r="M149">
        <v>1</v>
      </c>
      <c r="N149">
        <v>1</v>
      </c>
      <c r="O149">
        <v>2</v>
      </c>
      <c r="P149">
        <v>1</v>
      </c>
      <c r="Q149">
        <v>5</v>
      </c>
      <c r="R149">
        <v>6</v>
      </c>
      <c r="S149">
        <v>11</v>
      </c>
      <c r="T149">
        <v>3</v>
      </c>
      <c r="U149">
        <v>1</v>
      </c>
      <c r="V149">
        <v>0</v>
      </c>
      <c r="W149">
        <v>1</v>
      </c>
      <c r="X149">
        <v>1</v>
      </c>
      <c r="Y149">
        <v>2</v>
      </c>
      <c r="Z149">
        <v>1</v>
      </c>
      <c r="AA149">
        <v>3</v>
      </c>
      <c r="AB149">
        <v>1</v>
      </c>
      <c r="AC149">
        <v>0</v>
      </c>
      <c r="AD149">
        <v>2</v>
      </c>
      <c r="AE149">
        <v>2</v>
      </c>
      <c r="AF149">
        <v>1</v>
      </c>
      <c r="AG149">
        <v>3</v>
      </c>
      <c r="AH149">
        <v>1</v>
      </c>
      <c r="AI149">
        <v>4</v>
      </c>
      <c r="AJ149">
        <v>1</v>
      </c>
      <c r="AK149">
        <v>4</v>
      </c>
      <c r="AL149">
        <v>1</v>
      </c>
      <c r="AM149">
        <v>5</v>
      </c>
      <c r="AN149">
        <v>1</v>
      </c>
      <c r="AO149">
        <v>0</v>
      </c>
      <c r="AP149">
        <v>0</v>
      </c>
      <c r="AQ149">
        <v>0</v>
      </c>
      <c r="AR149">
        <v>0</v>
      </c>
      <c r="AS149">
        <v>10</v>
      </c>
      <c r="AT149">
        <v>5</v>
      </c>
      <c r="AU149">
        <v>15</v>
      </c>
      <c r="AV149">
        <v>5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15</v>
      </c>
      <c r="CP149">
        <v>11</v>
      </c>
      <c r="CQ149">
        <v>26</v>
      </c>
      <c r="CR149">
        <v>8</v>
      </c>
    </row>
    <row r="150" spans="1:96" x14ac:dyDescent="0.2">
      <c r="A150">
        <v>62020000</v>
      </c>
      <c r="B150" t="s">
        <v>96</v>
      </c>
      <c r="C150">
        <v>62020172</v>
      </c>
      <c r="D150" t="s">
        <v>244</v>
      </c>
      <c r="E150">
        <v>0</v>
      </c>
      <c r="F150">
        <v>0</v>
      </c>
      <c r="G150">
        <v>0</v>
      </c>
      <c r="H150">
        <v>0</v>
      </c>
      <c r="I150">
        <v>3</v>
      </c>
      <c r="J150">
        <v>5</v>
      </c>
      <c r="K150">
        <v>8</v>
      </c>
      <c r="L150">
        <v>1</v>
      </c>
      <c r="M150">
        <v>6</v>
      </c>
      <c r="N150">
        <v>4</v>
      </c>
      <c r="O150">
        <v>10</v>
      </c>
      <c r="P150">
        <v>1</v>
      </c>
      <c r="Q150">
        <v>9</v>
      </c>
      <c r="R150">
        <v>9</v>
      </c>
      <c r="S150">
        <v>18</v>
      </c>
      <c r="T150">
        <v>2</v>
      </c>
      <c r="U150">
        <v>13</v>
      </c>
      <c r="V150">
        <v>12</v>
      </c>
      <c r="W150">
        <v>25</v>
      </c>
      <c r="X150">
        <v>1</v>
      </c>
      <c r="Y150">
        <v>7</v>
      </c>
      <c r="Z150">
        <v>7</v>
      </c>
      <c r="AA150">
        <v>14</v>
      </c>
      <c r="AB150">
        <v>1</v>
      </c>
      <c r="AC150">
        <v>10</v>
      </c>
      <c r="AD150">
        <v>7</v>
      </c>
      <c r="AE150">
        <v>17</v>
      </c>
      <c r="AF150">
        <v>1</v>
      </c>
      <c r="AG150">
        <v>4</v>
      </c>
      <c r="AH150">
        <v>6</v>
      </c>
      <c r="AI150">
        <v>10</v>
      </c>
      <c r="AJ150">
        <v>1</v>
      </c>
      <c r="AK150">
        <v>10</v>
      </c>
      <c r="AL150">
        <v>7</v>
      </c>
      <c r="AM150">
        <v>17</v>
      </c>
      <c r="AN150">
        <v>1</v>
      </c>
      <c r="AO150">
        <v>12</v>
      </c>
      <c r="AP150">
        <v>8</v>
      </c>
      <c r="AQ150">
        <v>20</v>
      </c>
      <c r="AR150">
        <v>1</v>
      </c>
      <c r="AS150">
        <v>56</v>
      </c>
      <c r="AT150">
        <v>47</v>
      </c>
      <c r="AU150">
        <v>103</v>
      </c>
      <c r="AV150">
        <v>6</v>
      </c>
      <c r="AW150">
        <v>14</v>
      </c>
      <c r="AX150">
        <v>10</v>
      </c>
      <c r="AY150">
        <v>24</v>
      </c>
      <c r="AZ150">
        <v>1</v>
      </c>
      <c r="BA150">
        <v>10</v>
      </c>
      <c r="BB150">
        <v>11</v>
      </c>
      <c r="BC150">
        <v>21</v>
      </c>
      <c r="BD150">
        <v>1</v>
      </c>
      <c r="BE150">
        <v>12</v>
      </c>
      <c r="BF150">
        <v>8</v>
      </c>
      <c r="BG150">
        <v>20</v>
      </c>
      <c r="BH150">
        <v>1</v>
      </c>
      <c r="BI150">
        <v>36</v>
      </c>
      <c r="BJ150">
        <v>29</v>
      </c>
      <c r="BK150">
        <v>65</v>
      </c>
      <c r="BL150">
        <v>3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101</v>
      </c>
      <c r="CP150">
        <v>85</v>
      </c>
      <c r="CQ150">
        <v>186</v>
      </c>
      <c r="CR150">
        <v>11</v>
      </c>
    </row>
    <row r="151" spans="1:96" x14ac:dyDescent="0.2">
      <c r="A151">
        <v>62020000</v>
      </c>
      <c r="B151" t="s">
        <v>96</v>
      </c>
      <c r="C151">
        <v>62020173</v>
      </c>
      <c r="D151" t="s">
        <v>245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1</v>
      </c>
      <c r="K151">
        <v>2</v>
      </c>
      <c r="L151">
        <v>1</v>
      </c>
      <c r="M151">
        <v>1</v>
      </c>
      <c r="N151">
        <v>3</v>
      </c>
      <c r="O151">
        <v>4</v>
      </c>
      <c r="P151">
        <v>1</v>
      </c>
      <c r="Q151">
        <v>2</v>
      </c>
      <c r="R151">
        <v>4</v>
      </c>
      <c r="S151">
        <v>6</v>
      </c>
      <c r="T151">
        <v>2</v>
      </c>
      <c r="U151">
        <v>2</v>
      </c>
      <c r="V151">
        <v>2</v>
      </c>
      <c r="W151">
        <v>4</v>
      </c>
      <c r="X151">
        <v>1</v>
      </c>
      <c r="Y151">
        <v>2</v>
      </c>
      <c r="Z151">
        <v>4</v>
      </c>
      <c r="AA151">
        <v>6</v>
      </c>
      <c r="AB151">
        <v>1</v>
      </c>
      <c r="AC151">
        <v>3</v>
      </c>
      <c r="AD151">
        <v>2</v>
      </c>
      <c r="AE151">
        <v>5</v>
      </c>
      <c r="AF151">
        <v>1</v>
      </c>
      <c r="AG151">
        <v>3</v>
      </c>
      <c r="AH151">
        <v>6</v>
      </c>
      <c r="AI151">
        <v>9</v>
      </c>
      <c r="AJ151">
        <v>1</v>
      </c>
      <c r="AK151">
        <v>3</v>
      </c>
      <c r="AL151">
        <v>5</v>
      </c>
      <c r="AM151">
        <v>8</v>
      </c>
      <c r="AN151">
        <v>1</v>
      </c>
      <c r="AO151">
        <v>7</v>
      </c>
      <c r="AP151">
        <v>6</v>
      </c>
      <c r="AQ151">
        <v>13</v>
      </c>
      <c r="AR151">
        <v>1</v>
      </c>
      <c r="AS151">
        <v>20</v>
      </c>
      <c r="AT151">
        <v>25</v>
      </c>
      <c r="AU151">
        <v>45</v>
      </c>
      <c r="AV151">
        <v>6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22</v>
      </c>
      <c r="CP151">
        <v>29</v>
      </c>
      <c r="CQ151">
        <v>51</v>
      </c>
      <c r="CR151">
        <v>8</v>
      </c>
    </row>
    <row r="152" spans="1:96" x14ac:dyDescent="0.2">
      <c r="A152">
        <v>62020000</v>
      </c>
      <c r="B152" t="s">
        <v>96</v>
      </c>
      <c r="C152">
        <v>62020174</v>
      </c>
      <c r="D152" t="s">
        <v>246</v>
      </c>
      <c r="E152">
        <v>0</v>
      </c>
      <c r="F152">
        <v>0</v>
      </c>
      <c r="G152">
        <v>0</v>
      </c>
      <c r="H152">
        <v>0</v>
      </c>
      <c r="I152">
        <v>5</v>
      </c>
      <c r="J152">
        <v>5</v>
      </c>
      <c r="K152">
        <v>10</v>
      </c>
      <c r="L152">
        <v>1</v>
      </c>
      <c r="M152">
        <v>6</v>
      </c>
      <c r="N152">
        <v>4</v>
      </c>
      <c r="O152">
        <v>10</v>
      </c>
      <c r="P152">
        <v>1</v>
      </c>
      <c r="Q152">
        <v>11</v>
      </c>
      <c r="R152">
        <v>9</v>
      </c>
      <c r="S152">
        <v>20</v>
      </c>
      <c r="T152">
        <v>2</v>
      </c>
      <c r="U152">
        <v>6</v>
      </c>
      <c r="V152">
        <v>5</v>
      </c>
      <c r="W152">
        <v>11</v>
      </c>
      <c r="X152">
        <v>1</v>
      </c>
      <c r="Y152">
        <v>8</v>
      </c>
      <c r="Z152">
        <v>9</v>
      </c>
      <c r="AA152">
        <v>17</v>
      </c>
      <c r="AB152">
        <v>1</v>
      </c>
      <c r="AC152">
        <v>7</v>
      </c>
      <c r="AD152">
        <v>6</v>
      </c>
      <c r="AE152">
        <v>13</v>
      </c>
      <c r="AF152">
        <v>1</v>
      </c>
      <c r="AG152">
        <v>11</v>
      </c>
      <c r="AH152">
        <v>5</v>
      </c>
      <c r="AI152">
        <v>16</v>
      </c>
      <c r="AJ152">
        <v>1</v>
      </c>
      <c r="AK152">
        <v>8</v>
      </c>
      <c r="AL152">
        <v>10</v>
      </c>
      <c r="AM152">
        <v>18</v>
      </c>
      <c r="AN152">
        <v>1</v>
      </c>
      <c r="AO152">
        <v>8</v>
      </c>
      <c r="AP152">
        <v>14</v>
      </c>
      <c r="AQ152">
        <v>22</v>
      </c>
      <c r="AR152">
        <v>1</v>
      </c>
      <c r="AS152">
        <v>48</v>
      </c>
      <c r="AT152">
        <v>49</v>
      </c>
      <c r="AU152">
        <v>97</v>
      </c>
      <c r="AV152">
        <v>6</v>
      </c>
      <c r="AW152">
        <v>14</v>
      </c>
      <c r="AX152">
        <v>9</v>
      </c>
      <c r="AY152">
        <v>23</v>
      </c>
      <c r="AZ152">
        <v>1</v>
      </c>
      <c r="BA152">
        <v>6</v>
      </c>
      <c r="BB152">
        <v>11</v>
      </c>
      <c r="BC152">
        <v>17</v>
      </c>
      <c r="BD152">
        <v>1</v>
      </c>
      <c r="BE152">
        <v>8</v>
      </c>
      <c r="BF152">
        <v>5</v>
      </c>
      <c r="BG152">
        <v>13</v>
      </c>
      <c r="BH152">
        <v>1</v>
      </c>
      <c r="BI152">
        <v>28</v>
      </c>
      <c r="BJ152">
        <v>25</v>
      </c>
      <c r="BK152">
        <v>53</v>
      </c>
      <c r="BL152">
        <v>3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87</v>
      </c>
      <c r="CP152">
        <v>83</v>
      </c>
      <c r="CQ152">
        <v>170</v>
      </c>
      <c r="CR152">
        <v>11</v>
      </c>
    </row>
    <row r="153" spans="1:96" x14ac:dyDescent="0.2">
      <c r="A153">
        <v>62020000</v>
      </c>
      <c r="B153" t="s">
        <v>96</v>
      </c>
      <c r="C153">
        <v>62020175</v>
      </c>
      <c r="D153" t="s">
        <v>247</v>
      </c>
      <c r="E153">
        <v>0</v>
      </c>
      <c r="F153">
        <v>0</v>
      </c>
      <c r="G153">
        <v>0</v>
      </c>
      <c r="H153">
        <v>0</v>
      </c>
      <c r="I153">
        <v>2</v>
      </c>
      <c r="J153">
        <v>2</v>
      </c>
      <c r="K153">
        <v>4</v>
      </c>
      <c r="L153">
        <v>1</v>
      </c>
      <c r="M153">
        <v>2</v>
      </c>
      <c r="N153">
        <v>3</v>
      </c>
      <c r="O153">
        <v>5</v>
      </c>
      <c r="P153">
        <v>1</v>
      </c>
      <c r="Q153">
        <v>4</v>
      </c>
      <c r="R153">
        <v>5</v>
      </c>
      <c r="S153">
        <v>9</v>
      </c>
      <c r="T153">
        <v>2</v>
      </c>
      <c r="U153">
        <v>3</v>
      </c>
      <c r="V153">
        <v>2</v>
      </c>
      <c r="W153">
        <v>5</v>
      </c>
      <c r="X153">
        <v>1</v>
      </c>
      <c r="Y153">
        <v>1</v>
      </c>
      <c r="Z153">
        <v>6</v>
      </c>
      <c r="AA153">
        <v>7</v>
      </c>
      <c r="AB153">
        <v>1</v>
      </c>
      <c r="AC153">
        <v>3</v>
      </c>
      <c r="AD153">
        <v>6</v>
      </c>
      <c r="AE153">
        <v>9</v>
      </c>
      <c r="AF153">
        <v>1</v>
      </c>
      <c r="AG153">
        <v>6</v>
      </c>
      <c r="AH153">
        <v>3</v>
      </c>
      <c r="AI153">
        <v>9</v>
      </c>
      <c r="AJ153">
        <v>1</v>
      </c>
      <c r="AK153">
        <v>4</v>
      </c>
      <c r="AL153">
        <v>6</v>
      </c>
      <c r="AM153">
        <v>10</v>
      </c>
      <c r="AN153">
        <v>1</v>
      </c>
      <c r="AO153">
        <v>8</v>
      </c>
      <c r="AP153">
        <v>3</v>
      </c>
      <c r="AQ153">
        <v>11</v>
      </c>
      <c r="AR153">
        <v>1</v>
      </c>
      <c r="AS153">
        <v>25</v>
      </c>
      <c r="AT153">
        <v>26</v>
      </c>
      <c r="AU153">
        <v>51</v>
      </c>
      <c r="AV153">
        <v>6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29</v>
      </c>
      <c r="CP153">
        <v>31</v>
      </c>
      <c r="CQ153">
        <v>60</v>
      </c>
      <c r="CR153">
        <v>8</v>
      </c>
    </row>
    <row r="154" spans="1:96" x14ac:dyDescent="0.2">
      <c r="A154">
        <v>62020000</v>
      </c>
      <c r="B154" t="s">
        <v>96</v>
      </c>
      <c r="C154">
        <v>62020176</v>
      </c>
      <c r="D154" t="s">
        <v>248</v>
      </c>
      <c r="E154">
        <v>3</v>
      </c>
      <c r="F154">
        <v>3</v>
      </c>
      <c r="G154">
        <v>6</v>
      </c>
      <c r="H154">
        <v>1</v>
      </c>
      <c r="I154">
        <v>1</v>
      </c>
      <c r="J154">
        <v>6</v>
      </c>
      <c r="K154">
        <v>7</v>
      </c>
      <c r="L154">
        <v>1</v>
      </c>
      <c r="M154">
        <v>7</v>
      </c>
      <c r="N154">
        <v>6</v>
      </c>
      <c r="O154">
        <v>13</v>
      </c>
      <c r="P154">
        <v>1</v>
      </c>
      <c r="Q154">
        <v>11</v>
      </c>
      <c r="R154">
        <v>15</v>
      </c>
      <c r="S154">
        <v>26</v>
      </c>
      <c r="T154">
        <v>3</v>
      </c>
      <c r="U154">
        <v>6</v>
      </c>
      <c r="V154">
        <v>7</v>
      </c>
      <c r="W154">
        <v>13</v>
      </c>
      <c r="X154">
        <v>1</v>
      </c>
      <c r="Y154">
        <v>3</v>
      </c>
      <c r="Z154">
        <v>5</v>
      </c>
      <c r="AA154">
        <v>8</v>
      </c>
      <c r="AB154">
        <v>1</v>
      </c>
      <c r="AC154">
        <v>6</v>
      </c>
      <c r="AD154">
        <v>5</v>
      </c>
      <c r="AE154">
        <v>11</v>
      </c>
      <c r="AF154">
        <v>1</v>
      </c>
      <c r="AG154">
        <v>7</v>
      </c>
      <c r="AH154">
        <v>8</v>
      </c>
      <c r="AI154">
        <v>15</v>
      </c>
      <c r="AJ154">
        <v>1</v>
      </c>
      <c r="AK154">
        <v>7</v>
      </c>
      <c r="AL154">
        <v>8</v>
      </c>
      <c r="AM154">
        <v>15</v>
      </c>
      <c r="AN154">
        <v>1</v>
      </c>
      <c r="AO154">
        <v>7</v>
      </c>
      <c r="AP154">
        <v>11</v>
      </c>
      <c r="AQ154">
        <v>18</v>
      </c>
      <c r="AR154">
        <v>1</v>
      </c>
      <c r="AS154">
        <v>36</v>
      </c>
      <c r="AT154">
        <v>44</v>
      </c>
      <c r="AU154">
        <v>80</v>
      </c>
      <c r="AV154">
        <v>6</v>
      </c>
      <c r="AW154">
        <v>17</v>
      </c>
      <c r="AX154">
        <v>11</v>
      </c>
      <c r="AY154">
        <v>28</v>
      </c>
      <c r="AZ154">
        <v>1</v>
      </c>
      <c r="BA154">
        <v>11</v>
      </c>
      <c r="BB154">
        <v>5</v>
      </c>
      <c r="BC154">
        <v>16</v>
      </c>
      <c r="BD154">
        <v>1</v>
      </c>
      <c r="BE154">
        <v>7</v>
      </c>
      <c r="BF154">
        <v>4</v>
      </c>
      <c r="BG154">
        <v>11</v>
      </c>
      <c r="BH154">
        <v>1</v>
      </c>
      <c r="BI154">
        <v>35</v>
      </c>
      <c r="BJ154">
        <v>20</v>
      </c>
      <c r="BK154">
        <v>55</v>
      </c>
      <c r="BL154">
        <v>3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82</v>
      </c>
      <c r="CP154">
        <v>79</v>
      </c>
      <c r="CQ154">
        <v>161</v>
      </c>
      <c r="CR154">
        <v>12</v>
      </c>
    </row>
    <row r="155" spans="1:96" x14ac:dyDescent="0.2">
      <c r="A155">
        <v>62020000</v>
      </c>
      <c r="B155" t="s">
        <v>96</v>
      </c>
      <c r="C155">
        <v>62020177</v>
      </c>
      <c r="D155" t="s">
        <v>249</v>
      </c>
      <c r="E155">
        <v>1</v>
      </c>
      <c r="F155">
        <v>2</v>
      </c>
      <c r="G155">
        <v>3</v>
      </c>
      <c r="H155">
        <v>1</v>
      </c>
      <c r="I155">
        <v>1</v>
      </c>
      <c r="J155">
        <v>1</v>
      </c>
      <c r="K155">
        <v>2</v>
      </c>
      <c r="L155">
        <v>1</v>
      </c>
      <c r="M155">
        <v>1</v>
      </c>
      <c r="N155">
        <v>2</v>
      </c>
      <c r="O155">
        <v>3</v>
      </c>
      <c r="P155">
        <v>1</v>
      </c>
      <c r="Q155">
        <v>3</v>
      </c>
      <c r="R155">
        <v>5</v>
      </c>
      <c r="S155">
        <v>8</v>
      </c>
      <c r="T155">
        <v>3</v>
      </c>
      <c r="U155">
        <v>2</v>
      </c>
      <c r="V155">
        <v>2</v>
      </c>
      <c r="W155">
        <v>4</v>
      </c>
      <c r="X155">
        <v>1</v>
      </c>
      <c r="Y155">
        <v>5</v>
      </c>
      <c r="Z155">
        <v>3</v>
      </c>
      <c r="AA155">
        <v>8</v>
      </c>
      <c r="AB155">
        <v>1</v>
      </c>
      <c r="AC155">
        <v>6</v>
      </c>
      <c r="AD155">
        <v>1</v>
      </c>
      <c r="AE155">
        <v>7</v>
      </c>
      <c r="AF155">
        <v>1</v>
      </c>
      <c r="AG155">
        <v>2</v>
      </c>
      <c r="AH155">
        <v>1</v>
      </c>
      <c r="AI155">
        <v>3</v>
      </c>
      <c r="AJ155">
        <v>1</v>
      </c>
      <c r="AK155">
        <v>7</v>
      </c>
      <c r="AL155">
        <v>2</v>
      </c>
      <c r="AM155">
        <v>9</v>
      </c>
      <c r="AN155">
        <v>1</v>
      </c>
      <c r="AO155">
        <v>3</v>
      </c>
      <c r="AP155">
        <v>7</v>
      </c>
      <c r="AQ155">
        <v>10</v>
      </c>
      <c r="AR155">
        <v>1</v>
      </c>
      <c r="AS155">
        <v>25</v>
      </c>
      <c r="AT155">
        <v>16</v>
      </c>
      <c r="AU155">
        <v>41</v>
      </c>
      <c r="AV155">
        <v>6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28</v>
      </c>
      <c r="CP155">
        <v>21</v>
      </c>
      <c r="CQ155">
        <v>49</v>
      </c>
      <c r="CR155">
        <v>9</v>
      </c>
    </row>
    <row r="156" spans="1:96" x14ac:dyDescent="0.2">
      <c r="A156">
        <v>62020000</v>
      </c>
      <c r="B156" t="s">
        <v>96</v>
      </c>
      <c r="C156">
        <v>62020179</v>
      </c>
      <c r="D156" t="s">
        <v>250</v>
      </c>
      <c r="E156">
        <v>1</v>
      </c>
      <c r="F156">
        <v>3</v>
      </c>
      <c r="G156">
        <v>4</v>
      </c>
      <c r="H156">
        <v>1</v>
      </c>
      <c r="I156">
        <v>5</v>
      </c>
      <c r="J156">
        <v>4</v>
      </c>
      <c r="K156">
        <v>9</v>
      </c>
      <c r="L156">
        <v>1</v>
      </c>
      <c r="M156">
        <v>3</v>
      </c>
      <c r="N156">
        <v>2</v>
      </c>
      <c r="O156">
        <v>5</v>
      </c>
      <c r="P156">
        <v>1</v>
      </c>
      <c r="Q156">
        <v>9</v>
      </c>
      <c r="R156">
        <v>9</v>
      </c>
      <c r="S156">
        <v>18</v>
      </c>
      <c r="T156">
        <v>3</v>
      </c>
      <c r="U156">
        <v>2</v>
      </c>
      <c r="V156">
        <v>2</v>
      </c>
      <c r="W156">
        <v>4</v>
      </c>
      <c r="X156">
        <v>1</v>
      </c>
      <c r="Y156">
        <v>7</v>
      </c>
      <c r="Z156">
        <v>3</v>
      </c>
      <c r="AA156">
        <v>10</v>
      </c>
      <c r="AB156">
        <v>1</v>
      </c>
      <c r="AC156">
        <v>3</v>
      </c>
      <c r="AD156">
        <v>3</v>
      </c>
      <c r="AE156">
        <v>6</v>
      </c>
      <c r="AF156">
        <v>1</v>
      </c>
      <c r="AG156">
        <v>1</v>
      </c>
      <c r="AH156">
        <v>6</v>
      </c>
      <c r="AI156">
        <v>7</v>
      </c>
      <c r="AJ156">
        <v>1</v>
      </c>
      <c r="AK156">
        <v>3</v>
      </c>
      <c r="AL156">
        <v>7</v>
      </c>
      <c r="AM156">
        <v>10</v>
      </c>
      <c r="AN156">
        <v>1</v>
      </c>
      <c r="AO156">
        <v>3</v>
      </c>
      <c r="AP156">
        <v>4</v>
      </c>
      <c r="AQ156">
        <v>7</v>
      </c>
      <c r="AR156">
        <v>1</v>
      </c>
      <c r="AS156">
        <v>19</v>
      </c>
      <c r="AT156">
        <v>25</v>
      </c>
      <c r="AU156">
        <v>44</v>
      </c>
      <c r="AV156">
        <v>6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28</v>
      </c>
      <c r="CP156">
        <v>34</v>
      </c>
      <c r="CQ156">
        <v>62</v>
      </c>
      <c r="CR156">
        <v>9</v>
      </c>
    </row>
    <row r="157" spans="1:96" x14ac:dyDescent="0.2">
      <c r="A157">
        <v>62020000</v>
      </c>
      <c r="B157" t="s">
        <v>96</v>
      </c>
      <c r="C157">
        <v>62020181</v>
      </c>
      <c r="D157" t="s">
        <v>251</v>
      </c>
      <c r="E157">
        <v>0</v>
      </c>
      <c r="F157">
        <v>0</v>
      </c>
      <c r="G157">
        <v>0</v>
      </c>
      <c r="H157">
        <v>0</v>
      </c>
      <c r="I157">
        <v>19</v>
      </c>
      <c r="J157">
        <v>9</v>
      </c>
      <c r="K157">
        <v>28</v>
      </c>
      <c r="L157">
        <v>1</v>
      </c>
      <c r="M157">
        <v>17</v>
      </c>
      <c r="N157">
        <v>12</v>
      </c>
      <c r="O157">
        <v>29</v>
      </c>
      <c r="P157">
        <v>1</v>
      </c>
      <c r="Q157">
        <v>36</v>
      </c>
      <c r="R157">
        <v>21</v>
      </c>
      <c r="S157">
        <v>57</v>
      </c>
      <c r="T157">
        <v>2</v>
      </c>
      <c r="U157">
        <v>12</v>
      </c>
      <c r="V157">
        <v>15</v>
      </c>
      <c r="W157">
        <v>27</v>
      </c>
      <c r="X157">
        <v>1</v>
      </c>
      <c r="Y157">
        <v>12</v>
      </c>
      <c r="Z157">
        <v>14</v>
      </c>
      <c r="AA157">
        <v>26</v>
      </c>
      <c r="AB157">
        <v>1</v>
      </c>
      <c r="AC157">
        <v>16</v>
      </c>
      <c r="AD157">
        <v>14</v>
      </c>
      <c r="AE157">
        <v>30</v>
      </c>
      <c r="AF157">
        <v>1</v>
      </c>
      <c r="AG157">
        <v>14</v>
      </c>
      <c r="AH157">
        <v>9</v>
      </c>
      <c r="AI157">
        <v>23</v>
      </c>
      <c r="AJ157">
        <v>1</v>
      </c>
      <c r="AK157">
        <v>19</v>
      </c>
      <c r="AL157">
        <v>21</v>
      </c>
      <c r="AM157">
        <v>40</v>
      </c>
      <c r="AN157">
        <v>2</v>
      </c>
      <c r="AO157">
        <v>17</v>
      </c>
      <c r="AP157">
        <v>15</v>
      </c>
      <c r="AQ157">
        <v>32</v>
      </c>
      <c r="AR157">
        <v>1</v>
      </c>
      <c r="AS157">
        <v>90</v>
      </c>
      <c r="AT157">
        <v>88</v>
      </c>
      <c r="AU157">
        <v>178</v>
      </c>
      <c r="AV157">
        <v>7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126</v>
      </c>
      <c r="CP157">
        <v>109</v>
      </c>
      <c r="CQ157">
        <v>235</v>
      </c>
      <c r="CR157">
        <v>9</v>
      </c>
    </row>
    <row r="158" spans="1:96" x14ac:dyDescent="0.2">
      <c r="A158">
        <v>62020000</v>
      </c>
      <c r="B158" t="s">
        <v>96</v>
      </c>
      <c r="C158">
        <v>62020182</v>
      </c>
      <c r="D158" t="s">
        <v>252</v>
      </c>
      <c r="E158">
        <v>0</v>
      </c>
      <c r="F158">
        <v>0</v>
      </c>
      <c r="G158">
        <v>0</v>
      </c>
      <c r="H158">
        <v>0</v>
      </c>
      <c r="I158">
        <v>14</v>
      </c>
      <c r="J158">
        <v>6</v>
      </c>
      <c r="K158">
        <v>20</v>
      </c>
      <c r="L158">
        <v>1</v>
      </c>
      <c r="M158">
        <v>11</v>
      </c>
      <c r="N158">
        <v>11</v>
      </c>
      <c r="O158">
        <v>22</v>
      </c>
      <c r="P158">
        <v>1</v>
      </c>
      <c r="Q158">
        <v>25</v>
      </c>
      <c r="R158">
        <v>17</v>
      </c>
      <c r="S158">
        <v>42</v>
      </c>
      <c r="T158">
        <v>2</v>
      </c>
      <c r="U158">
        <v>12</v>
      </c>
      <c r="V158">
        <v>9</v>
      </c>
      <c r="W158">
        <v>21</v>
      </c>
      <c r="X158">
        <v>1</v>
      </c>
      <c r="Y158">
        <v>14</v>
      </c>
      <c r="Z158">
        <v>16</v>
      </c>
      <c r="AA158">
        <v>30</v>
      </c>
      <c r="AB158">
        <v>1</v>
      </c>
      <c r="AC158">
        <v>7</v>
      </c>
      <c r="AD158">
        <v>20</v>
      </c>
      <c r="AE158">
        <v>27</v>
      </c>
      <c r="AF158">
        <v>1</v>
      </c>
      <c r="AG158">
        <v>15</v>
      </c>
      <c r="AH158">
        <v>19</v>
      </c>
      <c r="AI158">
        <v>34</v>
      </c>
      <c r="AJ158">
        <v>1</v>
      </c>
      <c r="AK158">
        <v>20</v>
      </c>
      <c r="AL158">
        <v>12</v>
      </c>
      <c r="AM158">
        <v>32</v>
      </c>
      <c r="AN158">
        <v>1</v>
      </c>
      <c r="AO158">
        <v>17</v>
      </c>
      <c r="AP158">
        <v>22</v>
      </c>
      <c r="AQ158">
        <v>39</v>
      </c>
      <c r="AR158">
        <v>1</v>
      </c>
      <c r="AS158">
        <v>85</v>
      </c>
      <c r="AT158">
        <v>98</v>
      </c>
      <c r="AU158">
        <v>183</v>
      </c>
      <c r="AV158">
        <v>6</v>
      </c>
      <c r="AW158">
        <v>16</v>
      </c>
      <c r="AX158">
        <v>12</v>
      </c>
      <c r="AY158">
        <v>28</v>
      </c>
      <c r="AZ158">
        <v>1</v>
      </c>
      <c r="BA158">
        <v>19</v>
      </c>
      <c r="BB158">
        <v>13</v>
      </c>
      <c r="BC158">
        <v>32</v>
      </c>
      <c r="BD158">
        <v>1</v>
      </c>
      <c r="BE158">
        <v>9</v>
      </c>
      <c r="BF158">
        <v>11</v>
      </c>
      <c r="BG158">
        <v>20</v>
      </c>
      <c r="BH158">
        <v>1</v>
      </c>
      <c r="BI158">
        <v>44</v>
      </c>
      <c r="BJ158">
        <v>36</v>
      </c>
      <c r="BK158">
        <v>80</v>
      </c>
      <c r="BL158">
        <v>3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154</v>
      </c>
      <c r="CP158">
        <v>151</v>
      </c>
      <c r="CQ158">
        <v>305</v>
      </c>
      <c r="CR158">
        <v>11</v>
      </c>
    </row>
    <row r="159" spans="1:96" x14ac:dyDescent="0.2">
      <c r="A159">
        <v>62020000</v>
      </c>
      <c r="B159" t="s">
        <v>96</v>
      </c>
      <c r="C159">
        <v>62020183</v>
      </c>
      <c r="D159" t="s">
        <v>253</v>
      </c>
      <c r="E159">
        <v>2</v>
      </c>
      <c r="F159">
        <v>2</v>
      </c>
      <c r="G159">
        <v>4</v>
      </c>
      <c r="H159">
        <v>1</v>
      </c>
      <c r="I159">
        <v>3</v>
      </c>
      <c r="J159">
        <v>3</v>
      </c>
      <c r="K159">
        <v>6</v>
      </c>
      <c r="L159">
        <v>1</v>
      </c>
      <c r="M159">
        <v>3</v>
      </c>
      <c r="N159">
        <v>3</v>
      </c>
      <c r="O159">
        <v>6</v>
      </c>
      <c r="P159">
        <v>1</v>
      </c>
      <c r="Q159">
        <v>8</v>
      </c>
      <c r="R159">
        <v>8</v>
      </c>
      <c r="S159">
        <v>16</v>
      </c>
      <c r="T159">
        <v>3</v>
      </c>
      <c r="U159">
        <v>4</v>
      </c>
      <c r="V159">
        <v>1</v>
      </c>
      <c r="W159">
        <v>5</v>
      </c>
      <c r="X159">
        <v>1</v>
      </c>
      <c r="Y159">
        <v>9</v>
      </c>
      <c r="Z159">
        <v>4</v>
      </c>
      <c r="AA159">
        <v>13</v>
      </c>
      <c r="AB159">
        <v>1</v>
      </c>
      <c r="AC159">
        <v>3</v>
      </c>
      <c r="AD159">
        <v>2</v>
      </c>
      <c r="AE159">
        <v>5</v>
      </c>
      <c r="AF159">
        <v>1</v>
      </c>
      <c r="AG159">
        <v>3</v>
      </c>
      <c r="AH159">
        <v>5</v>
      </c>
      <c r="AI159">
        <v>8</v>
      </c>
      <c r="AJ159">
        <v>1</v>
      </c>
      <c r="AK159">
        <v>7</v>
      </c>
      <c r="AL159">
        <v>5</v>
      </c>
      <c r="AM159">
        <v>12</v>
      </c>
      <c r="AN159">
        <v>1</v>
      </c>
      <c r="AO159">
        <v>1</v>
      </c>
      <c r="AP159">
        <v>3</v>
      </c>
      <c r="AQ159">
        <v>4</v>
      </c>
      <c r="AR159">
        <v>1</v>
      </c>
      <c r="AS159">
        <v>27</v>
      </c>
      <c r="AT159">
        <v>20</v>
      </c>
      <c r="AU159">
        <v>47</v>
      </c>
      <c r="AV159">
        <v>6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35</v>
      </c>
      <c r="CP159">
        <v>28</v>
      </c>
      <c r="CQ159">
        <v>63</v>
      </c>
      <c r="CR159">
        <v>9</v>
      </c>
    </row>
    <row r="160" spans="1:96" x14ac:dyDescent="0.2">
      <c r="A160">
        <v>62020000</v>
      </c>
      <c r="B160" t="s">
        <v>96</v>
      </c>
      <c r="C160">
        <v>62020184</v>
      </c>
      <c r="D160" t="s">
        <v>254</v>
      </c>
      <c r="E160">
        <v>0</v>
      </c>
      <c r="F160">
        <v>0</v>
      </c>
      <c r="G160">
        <v>0</v>
      </c>
      <c r="H160">
        <v>0</v>
      </c>
      <c r="I160">
        <v>2</v>
      </c>
      <c r="J160">
        <v>1</v>
      </c>
      <c r="K160">
        <v>3</v>
      </c>
      <c r="L160">
        <v>1</v>
      </c>
      <c r="M160">
        <v>12</v>
      </c>
      <c r="N160">
        <v>4</v>
      </c>
      <c r="O160">
        <v>16</v>
      </c>
      <c r="P160">
        <v>1</v>
      </c>
      <c r="Q160">
        <v>14</v>
      </c>
      <c r="R160">
        <v>5</v>
      </c>
      <c r="S160">
        <v>19</v>
      </c>
      <c r="T160">
        <v>2</v>
      </c>
      <c r="U160">
        <v>4</v>
      </c>
      <c r="V160">
        <v>4</v>
      </c>
      <c r="W160">
        <v>8</v>
      </c>
      <c r="X160">
        <v>1</v>
      </c>
      <c r="Y160">
        <v>2</v>
      </c>
      <c r="Z160">
        <v>1</v>
      </c>
      <c r="AA160">
        <v>3</v>
      </c>
      <c r="AB160">
        <v>1</v>
      </c>
      <c r="AC160">
        <v>7</v>
      </c>
      <c r="AD160">
        <v>5</v>
      </c>
      <c r="AE160">
        <v>12</v>
      </c>
      <c r="AF160">
        <v>1</v>
      </c>
      <c r="AG160">
        <v>5</v>
      </c>
      <c r="AH160">
        <v>5</v>
      </c>
      <c r="AI160">
        <v>10</v>
      </c>
      <c r="AJ160">
        <v>1</v>
      </c>
      <c r="AK160">
        <v>6</v>
      </c>
      <c r="AL160">
        <v>4</v>
      </c>
      <c r="AM160">
        <v>10</v>
      </c>
      <c r="AN160">
        <v>1</v>
      </c>
      <c r="AO160">
        <v>9</v>
      </c>
      <c r="AP160">
        <v>4</v>
      </c>
      <c r="AQ160">
        <v>13</v>
      </c>
      <c r="AR160">
        <v>1</v>
      </c>
      <c r="AS160">
        <v>33</v>
      </c>
      <c r="AT160">
        <v>23</v>
      </c>
      <c r="AU160">
        <v>56</v>
      </c>
      <c r="AV160">
        <v>6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47</v>
      </c>
      <c r="CP160">
        <v>28</v>
      </c>
      <c r="CQ160">
        <v>75</v>
      </c>
      <c r="CR160">
        <v>8</v>
      </c>
    </row>
    <row r="161" spans="1:96" x14ac:dyDescent="0.2">
      <c r="A161">
        <v>62020000</v>
      </c>
      <c r="B161" t="s">
        <v>96</v>
      </c>
      <c r="C161">
        <v>62020185</v>
      </c>
      <c r="D161" t="s">
        <v>255</v>
      </c>
      <c r="E161">
        <v>0</v>
      </c>
      <c r="F161">
        <v>0</v>
      </c>
      <c r="G161">
        <v>0</v>
      </c>
      <c r="H161">
        <v>0</v>
      </c>
      <c r="I161">
        <v>4</v>
      </c>
      <c r="J161">
        <v>5</v>
      </c>
      <c r="K161">
        <v>9</v>
      </c>
      <c r="L161">
        <v>1</v>
      </c>
      <c r="M161">
        <v>6</v>
      </c>
      <c r="N161">
        <v>2</v>
      </c>
      <c r="O161">
        <v>8</v>
      </c>
      <c r="P161">
        <v>1</v>
      </c>
      <c r="Q161">
        <v>10</v>
      </c>
      <c r="R161">
        <v>7</v>
      </c>
      <c r="S161">
        <v>17</v>
      </c>
      <c r="T161">
        <v>2</v>
      </c>
      <c r="U161">
        <v>6</v>
      </c>
      <c r="V161">
        <v>6</v>
      </c>
      <c r="W161">
        <v>12</v>
      </c>
      <c r="X161">
        <v>1</v>
      </c>
      <c r="Y161">
        <v>3</v>
      </c>
      <c r="Z161">
        <v>4</v>
      </c>
      <c r="AA161">
        <v>7</v>
      </c>
      <c r="AB161">
        <v>1</v>
      </c>
      <c r="AC161">
        <v>5</v>
      </c>
      <c r="AD161">
        <v>1</v>
      </c>
      <c r="AE161">
        <v>6</v>
      </c>
      <c r="AF161">
        <v>1</v>
      </c>
      <c r="AG161">
        <v>5</v>
      </c>
      <c r="AH161">
        <v>10</v>
      </c>
      <c r="AI161">
        <v>15</v>
      </c>
      <c r="AJ161">
        <v>1</v>
      </c>
      <c r="AK161">
        <v>13</v>
      </c>
      <c r="AL161">
        <v>7</v>
      </c>
      <c r="AM161">
        <v>20</v>
      </c>
      <c r="AN161">
        <v>1</v>
      </c>
      <c r="AO161">
        <v>7</v>
      </c>
      <c r="AP161">
        <v>9</v>
      </c>
      <c r="AQ161">
        <v>16</v>
      </c>
      <c r="AR161">
        <v>1</v>
      </c>
      <c r="AS161">
        <v>39</v>
      </c>
      <c r="AT161">
        <v>37</v>
      </c>
      <c r="AU161">
        <v>76</v>
      </c>
      <c r="AV161">
        <v>6</v>
      </c>
      <c r="AW161">
        <v>2</v>
      </c>
      <c r="AX161">
        <v>3</v>
      </c>
      <c r="AY161">
        <v>5</v>
      </c>
      <c r="AZ161">
        <v>1</v>
      </c>
      <c r="BA161">
        <v>4</v>
      </c>
      <c r="BB161">
        <v>4</v>
      </c>
      <c r="BC161">
        <v>8</v>
      </c>
      <c r="BD161">
        <v>1</v>
      </c>
      <c r="BE161">
        <v>4</v>
      </c>
      <c r="BF161">
        <v>4</v>
      </c>
      <c r="BG161">
        <v>8</v>
      </c>
      <c r="BH161">
        <v>1</v>
      </c>
      <c r="BI161">
        <v>10</v>
      </c>
      <c r="BJ161">
        <v>11</v>
      </c>
      <c r="BK161">
        <v>21</v>
      </c>
      <c r="BL161">
        <v>3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59</v>
      </c>
      <c r="CP161">
        <v>55</v>
      </c>
      <c r="CQ161">
        <v>114</v>
      </c>
      <c r="CR161">
        <v>11</v>
      </c>
    </row>
    <row r="162" spans="1:96" x14ac:dyDescent="0.2">
      <c r="A162">
        <v>62020000</v>
      </c>
      <c r="B162" t="s">
        <v>96</v>
      </c>
      <c r="C162">
        <v>62020186</v>
      </c>
      <c r="D162" t="s">
        <v>256</v>
      </c>
      <c r="E162">
        <v>0</v>
      </c>
      <c r="F162">
        <v>0</v>
      </c>
      <c r="G162">
        <v>0</v>
      </c>
      <c r="H162">
        <v>0</v>
      </c>
      <c r="I162">
        <v>4</v>
      </c>
      <c r="J162">
        <v>0</v>
      </c>
      <c r="K162">
        <v>4</v>
      </c>
      <c r="L162">
        <v>1</v>
      </c>
      <c r="M162">
        <v>2</v>
      </c>
      <c r="N162">
        <v>1</v>
      </c>
      <c r="O162">
        <v>3</v>
      </c>
      <c r="P162">
        <v>1</v>
      </c>
      <c r="Q162">
        <v>6</v>
      </c>
      <c r="R162">
        <v>1</v>
      </c>
      <c r="S162">
        <v>7</v>
      </c>
      <c r="T162">
        <v>2</v>
      </c>
      <c r="U162">
        <v>4</v>
      </c>
      <c r="V162">
        <v>3</v>
      </c>
      <c r="W162">
        <v>7</v>
      </c>
      <c r="X162">
        <v>1</v>
      </c>
      <c r="Y162">
        <v>0</v>
      </c>
      <c r="Z162">
        <v>5</v>
      </c>
      <c r="AA162">
        <v>5</v>
      </c>
      <c r="AB162">
        <v>1</v>
      </c>
      <c r="AC162">
        <v>6</v>
      </c>
      <c r="AD162">
        <v>2</v>
      </c>
      <c r="AE162">
        <v>8</v>
      </c>
      <c r="AF162">
        <v>1</v>
      </c>
      <c r="AG162">
        <v>3</v>
      </c>
      <c r="AH162">
        <v>3</v>
      </c>
      <c r="AI162">
        <v>6</v>
      </c>
      <c r="AJ162">
        <v>1</v>
      </c>
      <c r="AK162">
        <v>3</v>
      </c>
      <c r="AL162">
        <v>2</v>
      </c>
      <c r="AM162">
        <v>5</v>
      </c>
      <c r="AN162">
        <v>1</v>
      </c>
      <c r="AO162">
        <v>6</v>
      </c>
      <c r="AP162">
        <v>3</v>
      </c>
      <c r="AQ162">
        <v>9</v>
      </c>
      <c r="AR162">
        <v>1</v>
      </c>
      <c r="AS162">
        <v>22</v>
      </c>
      <c r="AT162">
        <v>18</v>
      </c>
      <c r="AU162">
        <v>40</v>
      </c>
      <c r="AV162">
        <v>6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28</v>
      </c>
      <c r="CP162">
        <v>19</v>
      </c>
      <c r="CQ162">
        <v>47</v>
      </c>
      <c r="CR162">
        <v>8</v>
      </c>
    </row>
    <row r="163" spans="1:96" x14ac:dyDescent="0.2">
      <c r="A163">
        <v>62020000</v>
      </c>
      <c r="B163" t="s">
        <v>96</v>
      </c>
      <c r="C163">
        <v>62020187</v>
      </c>
      <c r="D163" t="s">
        <v>257</v>
      </c>
      <c r="E163">
        <v>0</v>
      </c>
      <c r="F163">
        <v>0</v>
      </c>
      <c r="G163">
        <v>0</v>
      </c>
      <c r="H163">
        <v>0</v>
      </c>
      <c r="I163">
        <v>9</v>
      </c>
      <c r="J163">
        <v>2</v>
      </c>
      <c r="K163">
        <v>11</v>
      </c>
      <c r="L163">
        <v>1</v>
      </c>
      <c r="M163">
        <v>3</v>
      </c>
      <c r="N163">
        <v>2</v>
      </c>
      <c r="O163">
        <v>5</v>
      </c>
      <c r="P163">
        <v>1</v>
      </c>
      <c r="Q163">
        <v>12</v>
      </c>
      <c r="R163">
        <v>4</v>
      </c>
      <c r="S163">
        <v>16</v>
      </c>
      <c r="T163">
        <v>2</v>
      </c>
      <c r="U163">
        <v>3</v>
      </c>
      <c r="V163">
        <v>5</v>
      </c>
      <c r="W163">
        <v>8</v>
      </c>
      <c r="X163">
        <v>1</v>
      </c>
      <c r="Y163">
        <v>2</v>
      </c>
      <c r="Z163">
        <v>5</v>
      </c>
      <c r="AA163">
        <v>7</v>
      </c>
      <c r="AB163">
        <v>1</v>
      </c>
      <c r="AC163">
        <v>6</v>
      </c>
      <c r="AD163">
        <v>2</v>
      </c>
      <c r="AE163">
        <v>8</v>
      </c>
      <c r="AF163">
        <v>1</v>
      </c>
      <c r="AG163">
        <v>3</v>
      </c>
      <c r="AH163">
        <v>8</v>
      </c>
      <c r="AI163">
        <v>11</v>
      </c>
      <c r="AJ163">
        <v>1</v>
      </c>
      <c r="AK163">
        <v>6</v>
      </c>
      <c r="AL163">
        <v>5</v>
      </c>
      <c r="AM163">
        <v>11</v>
      </c>
      <c r="AN163">
        <v>1</v>
      </c>
      <c r="AO163">
        <v>7</v>
      </c>
      <c r="AP163">
        <v>3</v>
      </c>
      <c r="AQ163">
        <v>10</v>
      </c>
      <c r="AR163">
        <v>1</v>
      </c>
      <c r="AS163">
        <v>27</v>
      </c>
      <c r="AT163">
        <v>28</v>
      </c>
      <c r="AU163">
        <v>55</v>
      </c>
      <c r="AV163">
        <v>6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39</v>
      </c>
      <c r="CP163">
        <v>32</v>
      </c>
      <c r="CQ163">
        <v>71</v>
      </c>
      <c r="CR163">
        <v>8</v>
      </c>
    </row>
    <row r="164" spans="1:96" x14ac:dyDescent="0.2">
      <c r="A164">
        <v>62020000</v>
      </c>
      <c r="B164" t="s">
        <v>96</v>
      </c>
      <c r="C164">
        <v>62020188</v>
      </c>
      <c r="D164" t="s">
        <v>258</v>
      </c>
      <c r="E164">
        <v>0</v>
      </c>
      <c r="F164">
        <v>0</v>
      </c>
      <c r="G164">
        <v>0</v>
      </c>
      <c r="H164">
        <v>0</v>
      </c>
      <c r="I164">
        <v>6</v>
      </c>
      <c r="J164">
        <v>6</v>
      </c>
      <c r="K164">
        <v>12</v>
      </c>
      <c r="L164">
        <v>1</v>
      </c>
      <c r="M164">
        <v>7</v>
      </c>
      <c r="N164">
        <v>11</v>
      </c>
      <c r="O164">
        <v>18</v>
      </c>
      <c r="P164">
        <v>1</v>
      </c>
      <c r="Q164">
        <v>13</v>
      </c>
      <c r="R164">
        <v>17</v>
      </c>
      <c r="S164">
        <v>30</v>
      </c>
      <c r="T164">
        <v>2</v>
      </c>
      <c r="U164">
        <v>8</v>
      </c>
      <c r="V164">
        <v>11</v>
      </c>
      <c r="W164">
        <v>19</v>
      </c>
      <c r="X164">
        <v>1</v>
      </c>
      <c r="Y164">
        <v>5</v>
      </c>
      <c r="Z164">
        <v>9</v>
      </c>
      <c r="AA164">
        <v>14</v>
      </c>
      <c r="AB164">
        <v>1</v>
      </c>
      <c r="AC164">
        <v>4</v>
      </c>
      <c r="AD164">
        <v>8</v>
      </c>
      <c r="AE164">
        <v>12</v>
      </c>
      <c r="AF164">
        <v>1</v>
      </c>
      <c r="AG164">
        <v>2</v>
      </c>
      <c r="AH164">
        <v>9</v>
      </c>
      <c r="AI164">
        <v>11</v>
      </c>
      <c r="AJ164">
        <v>1</v>
      </c>
      <c r="AK164">
        <v>8</v>
      </c>
      <c r="AL164">
        <v>10</v>
      </c>
      <c r="AM164">
        <v>18</v>
      </c>
      <c r="AN164">
        <v>1</v>
      </c>
      <c r="AO164">
        <v>13</v>
      </c>
      <c r="AP164">
        <v>5</v>
      </c>
      <c r="AQ164">
        <v>18</v>
      </c>
      <c r="AR164">
        <v>1</v>
      </c>
      <c r="AS164">
        <v>40</v>
      </c>
      <c r="AT164">
        <v>52</v>
      </c>
      <c r="AU164">
        <v>92</v>
      </c>
      <c r="AV164">
        <v>6</v>
      </c>
      <c r="AW164">
        <v>8</v>
      </c>
      <c r="AX164">
        <v>8</v>
      </c>
      <c r="AY164">
        <v>16</v>
      </c>
      <c r="AZ164">
        <v>1</v>
      </c>
      <c r="BA164">
        <v>13</v>
      </c>
      <c r="BB164">
        <v>9</v>
      </c>
      <c r="BC164">
        <v>22</v>
      </c>
      <c r="BD164">
        <v>1</v>
      </c>
      <c r="BE164">
        <v>8</v>
      </c>
      <c r="BF164">
        <v>3</v>
      </c>
      <c r="BG164">
        <v>11</v>
      </c>
      <c r="BH164">
        <v>1</v>
      </c>
      <c r="BI164">
        <v>29</v>
      </c>
      <c r="BJ164">
        <v>20</v>
      </c>
      <c r="BK164">
        <v>49</v>
      </c>
      <c r="BL164">
        <v>3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82</v>
      </c>
      <c r="CP164">
        <v>89</v>
      </c>
      <c r="CQ164">
        <v>171</v>
      </c>
      <c r="CR164">
        <v>11</v>
      </c>
    </row>
    <row r="165" spans="1:96" x14ac:dyDescent="0.2">
      <c r="A165">
        <v>62020000</v>
      </c>
      <c r="B165" t="s">
        <v>96</v>
      </c>
      <c r="C165">
        <v>62020189</v>
      </c>
      <c r="D165" t="s">
        <v>259</v>
      </c>
      <c r="E165">
        <v>0</v>
      </c>
      <c r="F165">
        <v>0</v>
      </c>
      <c r="G165">
        <v>0</v>
      </c>
      <c r="H165">
        <v>0</v>
      </c>
      <c r="I165">
        <v>5</v>
      </c>
      <c r="J165">
        <v>3</v>
      </c>
      <c r="K165">
        <v>8</v>
      </c>
      <c r="L165">
        <v>1</v>
      </c>
      <c r="M165">
        <v>2</v>
      </c>
      <c r="N165">
        <v>4</v>
      </c>
      <c r="O165">
        <v>6</v>
      </c>
      <c r="P165">
        <v>1</v>
      </c>
      <c r="Q165">
        <v>7</v>
      </c>
      <c r="R165">
        <v>7</v>
      </c>
      <c r="S165">
        <v>14</v>
      </c>
      <c r="T165">
        <v>2</v>
      </c>
      <c r="U165">
        <v>5</v>
      </c>
      <c r="V165">
        <v>4</v>
      </c>
      <c r="W165">
        <v>9</v>
      </c>
      <c r="X165">
        <v>1</v>
      </c>
      <c r="Y165">
        <v>4</v>
      </c>
      <c r="Z165">
        <v>0</v>
      </c>
      <c r="AA165">
        <v>4</v>
      </c>
      <c r="AB165">
        <v>1</v>
      </c>
      <c r="AC165">
        <v>5</v>
      </c>
      <c r="AD165">
        <v>1</v>
      </c>
      <c r="AE165">
        <v>6</v>
      </c>
      <c r="AF165">
        <v>1</v>
      </c>
      <c r="AG165">
        <v>4</v>
      </c>
      <c r="AH165">
        <v>2</v>
      </c>
      <c r="AI165">
        <v>6</v>
      </c>
      <c r="AJ165">
        <v>1</v>
      </c>
      <c r="AK165">
        <v>1</v>
      </c>
      <c r="AL165">
        <v>6</v>
      </c>
      <c r="AM165">
        <v>7</v>
      </c>
      <c r="AN165">
        <v>1</v>
      </c>
      <c r="AO165">
        <v>2</v>
      </c>
      <c r="AP165">
        <v>6</v>
      </c>
      <c r="AQ165">
        <v>8</v>
      </c>
      <c r="AR165">
        <v>1</v>
      </c>
      <c r="AS165">
        <v>21</v>
      </c>
      <c r="AT165">
        <v>19</v>
      </c>
      <c r="AU165">
        <v>40</v>
      </c>
      <c r="AV165">
        <v>6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28</v>
      </c>
      <c r="CP165">
        <v>26</v>
      </c>
      <c r="CQ165">
        <v>54</v>
      </c>
      <c r="CR165">
        <v>8</v>
      </c>
    </row>
    <row r="166" spans="1:96" x14ac:dyDescent="0.2">
      <c r="A166">
        <v>62020000</v>
      </c>
      <c r="B166" t="s">
        <v>96</v>
      </c>
      <c r="C166">
        <v>62020190</v>
      </c>
      <c r="D166" t="s">
        <v>260</v>
      </c>
      <c r="E166">
        <v>1</v>
      </c>
      <c r="F166">
        <v>1</v>
      </c>
      <c r="G166">
        <v>2</v>
      </c>
      <c r="H166">
        <v>1</v>
      </c>
      <c r="I166">
        <v>2</v>
      </c>
      <c r="J166">
        <v>3</v>
      </c>
      <c r="K166">
        <v>5</v>
      </c>
      <c r="L166">
        <v>1</v>
      </c>
      <c r="M166">
        <v>2</v>
      </c>
      <c r="N166">
        <v>0</v>
      </c>
      <c r="O166">
        <v>2</v>
      </c>
      <c r="P166">
        <v>1</v>
      </c>
      <c r="Q166">
        <v>5</v>
      </c>
      <c r="R166">
        <v>4</v>
      </c>
      <c r="S166">
        <v>9</v>
      </c>
      <c r="T166">
        <v>3</v>
      </c>
      <c r="U166">
        <v>3</v>
      </c>
      <c r="V166">
        <v>2</v>
      </c>
      <c r="W166">
        <v>5</v>
      </c>
      <c r="X166">
        <v>1</v>
      </c>
      <c r="Y166">
        <v>1</v>
      </c>
      <c r="Z166">
        <v>4</v>
      </c>
      <c r="AA166">
        <v>5</v>
      </c>
      <c r="AB166">
        <v>1</v>
      </c>
      <c r="AC166">
        <v>1</v>
      </c>
      <c r="AD166">
        <v>1</v>
      </c>
      <c r="AE166">
        <v>2</v>
      </c>
      <c r="AF166">
        <v>1</v>
      </c>
      <c r="AG166">
        <v>4</v>
      </c>
      <c r="AH166">
        <v>3</v>
      </c>
      <c r="AI166">
        <v>7</v>
      </c>
      <c r="AJ166">
        <v>1</v>
      </c>
      <c r="AK166">
        <v>2</v>
      </c>
      <c r="AL166">
        <v>2</v>
      </c>
      <c r="AM166">
        <v>4</v>
      </c>
      <c r="AN166">
        <v>1</v>
      </c>
      <c r="AO166">
        <v>2</v>
      </c>
      <c r="AP166">
        <v>4</v>
      </c>
      <c r="AQ166">
        <v>6</v>
      </c>
      <c r="AR166">
        <v>1</v>
      </c>
      <c r="AS166">
        <v>13</v>
      </c>
      <c r="AT166">
        <v>16</v>
      </c>
      <c r="AU166">
        <v>29</v>
      </c>
      <c r="AV166">
        <v>6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18</v>
      </c>
      <c r="CP166">
        <v>20</v>
      </c>
      <c r="CQ166">
        <v>38</v>
      </c>
      <c r="CR166">
        <v>9</v>
      </c>
    </row>
    <row r="167" spans="1:96" x14ac:dyDescent="0.2">
      <c r="A167">
        <v>62020000</v>
      </c>
      <c r="B167" t="s">
        <v>96</v>
      </c>
      <c r="C167">
        <v>62020191</v>
      </c>
      <c r="D167" t="s">
        <v>261</v>
      </c>
      <c r="E167">
        <v>2</v>
      </c>
      <c r="F167">
        <v>4</v>
      </c>
      <c r="G167">
        <v>6</v>
      </c>
      <c r="H167">
        <v>1</v>
      </c>
      <c r="I167">
        <v>2</v>
      </c>
      <c r="J167">
        <v>0</v>
      </c>
      <c r="K167">
        <v>2</v>
      </c>
      <c r="L167">
        <v>1</v>
      </c>
      <c r="M167">
        <v>3</v>
      </c>
      <c r="N167">
        <v>3</v>
      </c>
      <c r="O167">
        <v>6</v>
      </c>
      <c r="P167">
        <v>1</v>
      </c>
      <c r="Q167">
        <v>7</v>
      </c>
      <c r="R167">
        <v>7</v>
      </c>
      <c r="S167">
        <v>14</v>
      </c>
      <c r="T167">
        <v>3</v>
      </c>
      <c r="U167">
        <v>1</v>
      </c>
      <c r="V167">
        <v>3</v>
      </c>
      <c r="W167">
        <v>4</v>
      </c>
      <c r="X167">
        <v>1</v>
      </c>
      <c r="Y167">
        <v>5</v>
      </c>
      <c r="Z167">
        <v>1</v>
      </c>
      <c r="AA167">
        <v>6</v>
      </c>
      <c r="AB167">
        <v>1</v>
      </c>
      <c r="AC167">
        <v>3</v>
      </c>
      <c r="AD167">
        <v>2</v>
      </c>
      <c r="AE167">
        <v>5</v>
      </c>
      <c r="AF167">
        <v>1</v>
      </c>
      <c r="AG167">
        <v>2</v>
      </c>
      <c r="AH167">
        <v>3</v>
      </c>
      <c r="AI167">
        <v>5</v>
      </c>
      <c r="AJ167">
        <v>1</v>
      </c>
      <c r="AK167">
        <v>2</v>
      </c>
      <c r="AL167">
        <v>4</v>
      </c>
      <c r="AM167">
        <v>6</v>
      </c>
      <c r="AN167">
        <v>1</v>
      </c>
      <c r="AO167">
        <v>2</v>
      </c>
      <c r="AP167">
        <v>1</v>
      </c>
      <c r="AQ167">
        <v>3</v>
      </c>
      <c r="AR167">
        <v>1</v>
      </c>
      <c r="AS167">
        <v>15</v>
      </c>
      <c r="AT167">
        <v>14</v>
      </c>
      <c r="AU167">
        <v>29</v>
      </c>
      <c r="AV167">
        <v>6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22</v>
      </c>
      <c r="CP167">
        <v>21</v>
      </c>
      <c r="CQ167">
        <v>43</v>
      </c>
      <c r="CR167">
        <v>9</v>
      </c>
    </row>
    <row r="168" spans="1:96" x14ac:dyDescent="0.2">
      <c r="A168">
        <v>62020000</v>
      </c>
      <c r="B168" t="s">
        <v>96</v>
      </c>
      <c r="C168">
        <v>62020192</v>
      </c>
      <c r="D168" t="s">
        <v>262</v>
      </c>
      <c r="E168">
        <v>1</v>
      </c>
      <c r="F168">
        <v>0</v>
      </c>
      <c r="G168">
        <v>1</v>
      </c>
      <c r="H168">
        <v>1</v>
      </c>
      <c r="I168">
        <v>1</v>
      </c>
      <c r="J168">
        <v>1</v>
      </c>
      <c r="K168">
        <v>2</v>
      </c>
      <c r="L168">
        <v>1</v>
      </c>
      <c r="M168">
        <v>2</v>
      </c>
      <c r="N168">
        <v>1</v>
      </c>
      <c r="O168">
        <v>3</v>
      </c>
      <c r="P168">
        <v>1</v>
      </c>
      <c r="Q168">
        <v>4</v>
      </c>
      <c r="R168">
        <v>2</v>
      </c>
      <c r="S168">
        <v>6</v>
      </c>
      <c r="T168">
        <v>3</v>
      </c>
      <c r="U168">
        <v>1</v>
      </c>
      <c r="V168">
        <v>0</v>
      </c>
      <c r="W168">
        <v>1</v>
      </c>
      <c r="X168">
        <v>1</v>
      </c>
      <c r="Y168">
        <v>3</v>
      </c>
      <c r="Z168">
        <v>0</v>
      </c>
      <c r="AA168">
        <v>3</v>
      </c>
      <c r="AB168">
        <v>1</v>
      </c>
      <c r="AC168">
        <v>3</v>
      </c>
      <c r="AD168">
        <v>0</v>
      </c>
      <c r="AE168">
        <v>3</v>
      </c>
      <c r="AF168">
        <v>1</v>
      </c>
      <c r="AG168">
        <v>2</v>
      </c>
      <c r="AH168">
        <v>5</v>
      </c>
      <c r="AI168">
        <v>7</v>
      </c>
      <c r="AJ168">
        <v>1</v>
      </c>
      <c r="AK168">
        <v>3</v>
      </c>
      <c r="AL168">
        <v>4</v>
      </c>
      <c r="AM168">
        <v>7</v>
      </c>
      <c r="AN168">
        <v>1</v>
      </c>
      <c r="AO168">
        <v>5</v>
      </c>
      <c r="AP168">
        <v>6</v>
      </c>
      <c r="AQ168">
        <v>11</v>
      </c>
      <c r="AR168">
        <v>1</v>
      </c>
      <c r="AS168">
        <v>17</v>
      </c>
      <c r="AT168">
        <v>15</v>
      </c>
      <c r="AU168">
        <v>32</v>
      </c>
      <c r="AV168">
        <v>6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21</v>
      </c>
      <c r="CP168">
        <v>17</v>
      </c>
      <c r="CQ168">
        <v>38</v>
      </c>
      <c r="CR168">
        <v>9</v>
      </c>
    </row>
    <row r="169" spans="1:96" x14ac:dyDescent="0.2">
      <c r="A169">
        <v>62020000</v>
      </c>
      <c r="B169" t="s">
        <v>96</v>
      </c>
      <c r="C169">
        <v>62020193</v>
      </c>
      <c r="D169" t="s">
        <v>263</v>
      </c>
      <c r="E169">
        <v>0</v>
      </c>
      <c r="F169">
        <v>0</v>
      </c>
      <c r="G169">
        <v>0</v>
      </c>
      <c r="H169">
        <v>0</v>
      </c>
      <c r="I169">
        <v>8</v>
      </c>
      <c r="J169">
        <v>2</v>
      </c>
      <c r="K169">
        <v>10</v>
      </c>
      <c r="L169">
        <v>1</v>
      </c>
      <c r="M169">
        <v>2</v>
      </c>
      <c r="N169">
        <v>10</v>
      </c>
      <c r="O169">
        <v>12</v>
      </c>
      <c r="P169">
        <v>1</v>
      </c>
      <c r="Q169">
        <v>10</v>
      </c>
      <c r="R169">
        <v>12</v>
      </c>
      <c r="S169">
        <v>22</v>
      </c>
      <c r="T169">
        <v>2</v>
      </c>
      <c r="U169">
        <v>8</v>
      </c>
      <c r="V169">
        <v>8</v>
      </c>
      <c r="W169">
        <v>16</v>
      </c>
      <c r="X169">
        <v>1</v>
      </c>
      <c r="Y169">
        <v>8</v>
      </c>
      <c r="Z169">
        <v>5</v>
      </c>
      <c r="AA169">
        <v>13</v>
      </c>
      <c r="AB169">
        <v>1</v>
      </c>
      <c r="AC169">
        <v>5</v>
      </c>
      <c r="AD169">
        <v>8</v>
      </c>
      <c r="AE169">
        <v>13</v>
      </c>
      <c r="AF169">
        <v>1</v>
      </c>
      <c r="AG169">
        <v>6</v>
      </c>
      <c r="AH169">
        <v>3</v>
      </c>
      <c r="AI169">
        <v>9</v>
      </c>
      <c r="AJ169">
        <v>1</v>
      </c>
      <c r="AK169">
        <v>8</v>
      </c>
      <c r="AL169">
        <v>2</v>
      </c>
      <c r="AM169">
        <v>10</v>
      </c>
      <c r="AN169">
        <v>1</v>
      </c>
      <c r="AO169">
        <v>5</v>
      </c>
      <c r="AP169">
        <v>6</v>
      </c>
      <c r="AQ169">
        <v>11</v>
      </c>
      <c r="AR169">
        <v>1</v>
      </c>
      <c r="AS169">
        <v>40</v>
      </c>
      <c r="AT169">
        <v>32</v>
      </c>
      <c r="AU169">
        <v>72</v>
      </c>
      <c r="AV169">
        <v>6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50</v>
      </c>
      <c r="CP169">
        <v>44</v>
      </c>
      <c r="CQ169">
        <v>94</v>
      </c>
      <c r="CR169">
        <v>8</v>
      </c>
    </row>
    <row r="170" spans="1:96" x14ac:dyDescent="0.2">
      <c r="A170">
        <v>62020000</v>
      </c>
      <c r="B170" t="s">
        <v>96</v>
      </c>
      <c r="C170">
        <v>62020194</v>
      </c>
      <c r="D170" t="s">
        <v>264</v>
      </c>
      <c r="E170">
        <v>2</v>
      </c>
      <c r="F170">
        <v>4</v>
      </c>
      <c r="G170">
        <v>6</v>
      </c>
      <c r="H170">
        <v>1</v>
      </c>
      <c r="I170">
        <v>8</v>
      </c>
      <c r="J170">
        <v>4</v>
      </c>
      <c r="K170">
        <v>12</v>
      </c>
      <c r="L170">
        <v>1</v>
      </c>
      <c r="M170">
        <v>6</v>
      </c>
      <c r="N170">
        <v>2</v>
      </c>
      <c r="O170">
        <v>8</v>
      </c>
      <c r="P170">
        <v>1</v>
      </c>
      <c r="Q170">
        <v>16</v>
      </c>
      <c r="R170">
        <v>10</v>
      </c>
      <c r="S170">
        <v>26</v>
      </c>
      <c r="T170">
        <v>3</v>
      </c>
      <c r="U170">
        <v>4</v>
      </c>
      <c r="V170">
        <v>8</v>
      </c>
      <c r="W170">
        <v>12</v>
      </c>
      <c r="X170">
        <v>1</v>
      </c>
      <c r="Y170">
        <v>6</v>
      </c>
      <c r="Z170">
        <v>5</v>
      </c>
      <c r="AA170">
        <v>11</v>
      </c>
      <c r="AB170">
        <v>1</v>
      </c>
      <c r="AC170">
        <v>5</v>
      </c>
      <c r="AD170">
        <v>6</v>
      </c>
      <c r="AE170">
        <v>11</v>
      </c>
      <c r="AF170">
        <v>1</v>
      </c>
      <c r="AG170">
        <v>4</v>
      </c>
      <c r="AH170">
        <v>8</v>
      </c>
      <c r="AI170">
        <v>12</v>
      </c>
      <c r="AJ170">
        <v>1</v>
      </c>
      <c r="AK170">
        <v>5</v>
      </c>
      <c r="AL170">
        <v>5</v>
      </c>
      <c r="AM170">
        <v>10</v>
      </c>
      <c r="AN170">
        <v>1</v>
      </c>
      <c r="AO170">
        <v>7</v>
      </c>
      <c r="AP170">
        <v>5</v>
      </c>
      <c r="AQ170">
        <v>12</v>
      </c>
      <c r="AR170">
        <v>1</v>
      </c>
      <c r="AS170">
        <v>31</v>
      </c>
      <c r="AT170">
        <v>37</v>
      </c>
      <c r="AU170">
        <v>68</v>
      </c>
      <c r="AV170">
        <v>6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47</v>
      </c>
      <c r="CP170">
        <v>47</v>
      </c>
      <c r="CQ170">
        <v>94</v>
      </c>
      <c r="CR170">
        <v>9</v>
      </c>
    </row>
    <row r="171" spans="1:96" x14ac:dyDescent="0.2">
      <c r="A171">
        <v>62020000</v>
      </c>
      <c r="B171" t="s">
        <v>96</v>
      </c>
      <c r="C171">
        <v>62020195</v>
      </c>
      <c r="D171" t="s">
        <v>265</v>
      </c>
      <c r="E171">
        <v>6</v>
      </c>
      <c r="F171">
        <v>1</v>
      </c>
      <c r="G171">
        <v>7</v>
      </c>
      <c r="H171">
        <v>1</v>
      </c>
      <c r="I171">
        <v>2</v>
      </c>
      <c r="J171">
        <v>3</v>
      </c>
      <c r="K171">
        <v>5</v>
      </c>
      <c r="L171">
        <v>1</v>
      </c>
      <c r="M171">
        <v>3</v>
      </c>
      <c r="N171">
        <v>9</v>
      </c>
      <c r="O171">
        <v>12</v>
      </c>
      <c r="P171">
        <v>1</v>
      </c>
      <c r="Q171">
        <v>11</v>
      </c>
      <c r="R171">
        <v>13</v>
      </c>
      <c r="S171">
        <v>24</v>
      </c>
      <c r="T171">
        <v>3</v>
      </c>
      <c r="U171">
        <v>4</v>
      </c>
      <c r="V171">
        <v>2</v>
      </c>
      <c r="W171">
        <v>6</v>
      </c>
      <c r="X171">
        <v>1</v>
      </c>
      <c r="Y171">
        <v>7</v>
      </c>
      <c r="Z171">
        <v>5</v>
      </c>
      <c r="AA171">
        <v>12</v>
      </c>
      <c r="AB171">
        <v>1</v>
      </c>
      <c r="AC171">
        <v>5</v>
      </c>
      <c r="AD171">
        <v>6</v>
      </c>
      <c r="AE171">
        <v>11</v>
      </c>
      <c r="AF171">
        <v>1</v>
      </c>
      <c r="AG171">
        <v>7</v>
      </c>
      <c r="AH171">
        <v>6</v>
      </c>
      <c r="AI171">
        <v>13</v>
      </c>
      <c r="AJ171">
        <v>1</v>
      </c>
      <c r="AK171">
        <v>7</v>
      </c>
      <c r="AL171">
        <v>4</v>
      </c>
      <c r="AM171">
        <v>11</v>
      </c>
      <c r="AN171">
        <v>1</v>
      </c>
      <c r="AO171">
        <v>10</v>
      </c>
      <c r="AP171">
        <v>3</v>
      </c>
      <c r="AQ171">
        <v>13</v>
      </c>
      <c r="AR171">
        <v>1</v>
      </c>
      <c r="AS171">
        <v>40</v>
      </c>
      <c r="AT171">
        <v>26</v>
      </c>
      <c r="AU171">
        <v>66</v>
      </c>
      <c r="AV171">
        <v>6</v>
      </c>
      <c r="AW171">
        <v>9</v>
      </c>
      <c r="AX171">
        <v>2</v>
      </c>
      <c r="AY171">
        <v>11</v>
      </c>
      <c r="AZ171">
        <v>1</v>
      </c>
      <c r="BA171">
        <v>5</v>
      </c>
      <c r="BB171">
        <v>3</v>
      </c>
      <c r="BC171">
        <v>8</v>
      </c>
      <c r="BD171">
        <v>1</v>
      </c>
      <c r="BE171">
        <v>9</v>
      </c>
      <c r="BF171">
        <v>7</v>
      </c>
      <c r="BG171">
        <v>16</v>
      </c>
      <c r="BH171">
        <v>1</v>
      </c>
      <c r="BI171">
        <v>23</v>
      </c>
      <c r="BJ171">
        <v>12</v>
      </c>
      <c r="BK171">
        <v>35</v>
      </c>
      <c r="BL171">
        <v>3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74</v>
      </c>
      <c r="CP171">
        <v>51</v>
      </c>
      <c r="CQ171">
        <v>125</v>
      </c>
      <c r="CR171">
        <v>12</v>
      </c>
    </row>
    <row r="172" spans="1:96" x14ac:dyDescent="0.2">
      <c r="A172">
        <v>62020000</v>
      </c>
      <c r="B172" t="s">
        <v>96</v>
      </c>
      <c r="C172">
        <v>62020196</v>
      </c>
      <c r="D172" t="s">
        <v>266</v>
      </c>
      <c r="E172">
        <v>3</v>
      </c>
      <c r="F172">
        <v>1</v>
      </c>
      <c r="G172">
        <v>4</v>
      </c>
      <c r="H172">
        <v>1</v>
      </c>
      <c r="I172">
        <v>5</v>
      </c>
      <c r="J172">
        <v>1</v>
      </c>
      <c r="K172">
        <v>6</v>
      </c>
      <c r="L172">
        <v>1</v>
      </c>
      <c r="M172">
        <v>2</v>
      </c>
      <c r="N172">
        <v>2</v>
      </c>
      <c r="O172">
        <v>4</v>
      </c>
      <c r="P172">
        <v>1</v>
      </c>
      <c r="Q172">
        <v>10</v>
      </c>
      <c r="R172">
        <v>4</v>
      </c>
      <c r="S172">
        <v>14</v>
      </c>
      <c r="T172">
        <v>3</v>
      </c>
      <c r="U172">
        <v>8</v>
      </c>
      <c r="V172">
        <v>3</v>
      </c>
      <c r="W172">
        <v>11</v>
      </c>
      <c r="X172">
        <v>1</v>
      </c>
      <c r="Y172">
        <v>2</v>
      </c>
      <c r="Z172">
        <v>1</v>
      </c>
      <c r="AA172">
        <v>3</v>
      </c>
      <c r="AB172">
        <v>1</v>
      </c>
      <c r="AC172">
        <v>4</v>
      </c>
      <c r="AD172">
        <v>3</v>
      </c>
      <c r="AE172">
        <v>7</v>
      </c>
      <c r="AF172">
        <v>1</v>
      </c>
      <c r="AG172">
        <v>2</v>
      </c>
      <c r="AH172">
        <v>2</v>
      </c>
      <c r="AI172">
        <v>4</v>
      </c>
      <c r="AJ172">
        <v>1</v>
      </c>
      <c r="AK172">
        <v>1</v>
      </c>
      <c r="AL172">
        <v>5</v>
      </c>
      <c r="AM172">
        <v>6</v>
      </c>
      <c r="AN172">
        <v>1</v>
      </c>
      <c r="AO172">
        <v>1</v>
      </c>
      <c r="AP172">
        <v>4</v>
      </c>
      <c r="AQ172">
        <v>5</v>
      </c>
      <c r="AR172">
        <v>1</v>
      </c>
      <c r="AS172">
        <v>18</v>
      </c>
      <c r="AT172">
        <v>18</v>
      </c>
      <c r="AU172">
        <v>36</v>
      </c>
      <c r="AV172">
        <v>6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28</v>
      </c>
      <c r="CP172">
        <v>22</v>
      </c>
      <c r="CQ172">
        <v>50</v>
      </c>
      <c r="CR172">
        <v>9</v>
      </c>
    </row>
    <row r="173" spans="1:96" x14ac:dyDescent="0.2">
      <c r="A173">
        <v>62020000</v>
      </c>
      <c r="B173" t="s">
        <v>96</v>
      </c>
      <c r="C173">
        <v>62020197</v>
      </c>
      <c r="D173" t="s">
        <v>267</v>
      </c>
      <c r="E173">
        <v>0</v>
      </c>
      <c r="F173">
        <v>0</v>
      </c>
      <c r="G173">
        <v>0</v>
      </c>
      <c r="H173">
        <v>0</v>
      </c>
      <c r="I173">
        <v>7</v>
      </c>
      <c r="J173">
        <v>6</v>
      </c>
      <c r="K173">
        <v>13</v>
      </c>
      <c r="L173">
        <v>1</v>
      </c>
      <c r="M173">
        <v>9</v>
      </c>
      <c r="N173">
        <v>10</v>
      </c>
      <c r="O173">
        <v>19</v>
      </c>
      <c r="P173">
        <v>1</v>
      </c>
      <c r="Q173">
        <v>16</v>
      </c>
      <c r="R173">
        <v>16</v>
      </c>
      <c r="S173">
        <v>32</v>
      </c>
      <c r="T173">
        <v>2</v>
      </c>
      <c r="U173">
        <v>6</v>
      </c>
      <c r="V173">
        <v>10</v>
      </c>
      <c r="W173">
        <v>16</v>
      </c>
      <c r="X173">
        <v>1</v>
      </c>
      <c r="Y173">
        <v>7</v>
      </c>
      <c r="Z173">
        <v>6</v>
      </c>
      <c r="AA173">
        <v>13</v>
      </c>
      <c r="AB173">
        <v>1</v>
      </c>
      <c r="AC173">
        <v>10</v>
      </c>
      <c r="AD173">
        <v>11</v>
      </c>
      <c r="AE173">
        <v>21</v>
      </c>
      <c r="AF173">
        <v>1</v>
      </c>
      <c r="AG173">
        <v>14</v>
      </c>
      <c r="AH173">
        <v>10</v>
      </c>
      <c r="AI173">
        <v>24</v>
      </c>
      <c r="AJ173">
        <v>1</v>
      </c>
      <c r="AK173">
        <v>16</v>
      </c>
      <c r="AL173">
        <v>12</v>
      </c>
      <c r="AM173">
        <v>28</v>
      </c>
      <c r="AN173">
        <v>1</v>
      </c>
      <c r="AO173">
        <v>11</v>
      </c>
      <c r="AP173">
        <v>10</v>
      </c>
      <c r="AQ173">
        <v>21</v>
      </c>
      <c r="AR173">
        <v>1</v>
      </c>
      <c r="AS173">
        <v>64</v>
      </c>
      <c r="AT173">
        <v>59</v>
      </c>
      <c r="AU173">
        <v>123</v>
      </c>
      <c r="AV173">
        <v>6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80</v>
      </c>
      <c r="CP173">
        <v>75</v>
      </c>
      <c r="CQ173">
        <v>155</v>
      </c>
      <c r="CR173">
        <v>8</v>
      </c>
    </row>
    <row r="174" spans="1:96" x14ac:dyDescent="0.2">
      <c r="A174">
        <v>62020000</v>
      </c>
      <c r="B174" t="s">
        <v>96</v>
      </c>
      <c r="C174">
        <v>62020198</v>
      </c>
      <c r="D174" t="s">
        <v>268</v>
      </c>
      <c r="E174">
        <v>0</v>
      </c>
      <c r="F174">
        <v>0</v>
      </c>
      <c r="G174">
        <v>0</v>
      </c>
      <c r="H174">
        <v>0</v>
      </c>
      <c r="I174">
        <v>4</v>
      </c>
      <c r="J174">
        <v>2</v>
      </c>
      <c r="K174">
        <v>6</v>
      </c>
      <c r="L174">
        <v>1</v>
      </c>
      <c r="M174">
        <v>6</v>
      </c>
      <c r="N174">
        <v>4</v>
      </c>
      <c r="O174">
        <v>10</v>
      </c>
      <c r="P174">
        <v>1</v>
      </c>
      <c r="Q174">
        <v>10</v>
      </c>
      <c r="R174">
        <v>6</v>
      </c>
      <c r="S174">
        <v>16</v>
      </c>
      <c r="T174">
        <v>2</v>
      </c>
      <c r="U174">
        <v>4</v>
      </c>
      <c r="V174">
        <v>4</v>
      </c>
      <c r="W174">
        <v>8</v>
      </c>
      <c r="X174">
        <v>1</v>
      </c>
      <c r="Y174">
        <v>4</v>
      </c>
      <c r="Z174">
        <v>7</v>
      </c>
      <c r="AA174">
        <v>11</v>
      </c>
      <c r="AB174">
        <v>1</v>
      </c>
      <c r="AC174">
        <v>4</v>
      </c>
      <c r="AD174">
        <v>5</v>
      </c>
      <c r="AE174">
        <v>9</v>
      </c>
      <c r="AF174">
        <v>1</v>
      </c>
      <c r="AG174">
        <v>8</v>
      </c>
      <c r="AH174">
        <v>6</v>
      </c>
      <c r="AI174">
        <v>14</v>
      </c>
      <c r="AJ174">
        <v>1</v>
      </c>
      <c r="AK174">
        <v>1</v>
      </c>
      <c r="AL174">
        <v>6</v>
      </c>
      <c r="AM174">
        <v>7</v>
      </c>
      <c r="AN174">
        <v>1</v>
      </c>
      <c r="AO174">
        <v>7</v>
      </c>
      <c r="AP174">
        <v>4</v>
      </c>
      <c r="AQ174">
        <v>11</v>
      </c>
      <c r="AR174">
        <v>1</v>
      </c>
      <c r="AS174">
        <v>28</v>
      </c>
      <c r="AT174">
        <v>32</v>
      </c>
      <c r="AU174">
        <v>60</v>
      </c>
      <c r="AV174">
        <v>6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38</v>
      </c>
      <c r="CP174">
        <v>38</v>
      </c>
      <c r="CQ174">
        <v>76</v>
      </c>
      <c r="CR174">
        <v>8</v>
      </c>
    </row>
    <row r="175" spans="1:96" x14ac:dyDescent="0.2">
      <c r="A175">
        <v>62020000</v>
      </c>
      <c r="B175" t="s">
        <v>96</v>
      </c>
      <c r="C175">
        <v>62020199</v>
      </c>
      <c r="D175" t="s">
        <v>269</v>
      </c>
      <c r="E175">
        <v>0</v>
      </c>
      <c r="F175">
        <v>0</v>
      </c>
      <c r="G175">
        <v>0</v>
      </c>
      <c r="H175">
        <v>0</v>
      </c>
      <c r="I175">
        <v>3</v>
      </c>
      <c r="J175">
        <v>3</v>
      </c>
      <c r="K175">
        <v>6</v>
      </c>
      <c r="L175">
        <v>1</v>
      </c>
      <c r="M175">
        <v>7</v>
      </c>
      <c r="N175">
        <v>3</v>
      </c>
      <c r="O175">
        <v>10</v>
      </c>
      <c r="P175">
        <v>1</v>
      </c>
      <c r="Q175">
        <v>10</v>
      </c>
      <c r="R175">
        <v>6</v>
      </c>
      <c r="S175">
        <v>16</v>
      </c>
      <c r="T175">
        <v>2</v>
      </c>
      <c r="U175">
        <v>4</v>
      </c>
      <c r="V175">
        <v>8</v>
      </c>
      <c r="W175">
        <v>12</v>
      </c>
      <c r="X175">
        <v>1</v>
      </c>
      <c r="Y175">
        <v>6</v>
      </c>
      <c r="Z175">
        <v>6</v>
      </c>
      <c r="AA175">
        <v>12</v>
      </c>
      <c r="AB175">
        <v>1</v>
      </c>
      <c r="AC175">
        <v>2</v>
      </c>
      <c r="AD175">
        <v>5</v>
      </c>
      <c r="AE175">
        <v>7</v>
      </c>
      <c r="AF175">
        <v>1</v>
      </c>
      <c r="AG175">
        <v>7</v>
      </c>
      <c r="AH175">
        <v>3</v>
      </c>
      <c r="AI175">
        <v>10</v>
      </c>
      <c r="AJ175">
        <v>1</v>
      </c>
      <c r="AK175">
        <v>7</v>
      </c>
      <c r="AL175">
        <v>5</v>
      </c>
      <c r="AM175">
        <v>12</v>
      </c>
      <c r="AN175">
        <v>1</v>
      </c>
      <c r="AO175">
        <v>6</v>
      </c>
      <c r="AP175">
        <v>6</v>
      </c>
      <c r="AQ175">
        <v>12</v>
      </c>
      <c r="AR175">
        <v>1</v>
      </c>
      <c r="AS175">
        <v>32</v>
      </c>
      <c r="AT175">
        <v>33</v>
      </c>
      <c r="AU175">
        <v>65</v>
      </c>
      <c r="AV175">
        <v>6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42</v>
      </c>
      <c r="CP175">
        <v>39</v>
      </c>
      <c r="CQ175">
        <v>81</v>
      </c>
      <c r="CR175">
        <v>8</v>
      </c>
    </row>
    <row r="176" spans="1:96" x14ac:dyDescent="0.2">
      <c r="A176">
        <v>62020000</v>
      </c>
      <c r="B176" t="s">
        <v>96</v>
      </c>
      <c r="C176">
        <v>62020200</v>
      </c>
      <c r="D176" t="s">
        <v>270</v>
      </c>
      <c r="E176">
        <v>0</v>
      </c>
      <c r="F176">
        <v>0</v>
      </c>
      <c r="G176">
        <v>0</v>
      </c>
      <c r="H176">
        <v>0</v>
      </c>
      <c r="I176">
        <v>3</v>
      </c>
      <c r="J176">
        <v>2</v>
      </c>
      <c r="K176">
        <v>5</v>
      </c>
      <c r="L176">
        <v>1</v>
      </c>
      <c r="M176">
        <v>6</v>
      </c>
      <c r="N176">
        <v>7</v>
      </c>
      <c r="O176">
        <v>13</v>
      </c>
      <c r="P176">
        <v>1</v>
      </c>
      <c r="Q176">
        <v>9</v>
      </c>
      <c r="R176">
        <v>9</v>
      </c>
      <c r="S176">
        <v>18</v>
      </c>
      <c r="T176">
        <v>2</v>
      </c>
      <c r="U176">
        <v>14</v>
      </c>
      <c r="V176">
        <v>6</v>
      </c>
      <c r="W176">
        <v>20</v>
      </c>
      <c r="X176">
        <v>1</v>
      </c>
      <c r="Y176">
        <v>9</v>
      </c>
      <c r="Z176">
        <v>1</v>
      </c>
      <c r="AA176">
        <v>10</v>
      </c>
      <c r="AB176">
        <v>1</v>
      </c>
      <c r="AC176">
        <v>14</v>
      </c>
      <c r="AD176">
        <v>7</v>
      </c>
      <c r="AE176">
        <v>21</v>
      </c>
      <c r="AF176">
        <v>1</v>
      </c>
      <c r="AG176">
        <v>10</v>
      </c>
      <c r="AH176">
        <v>4</v>
      </c>
      <c r="AI176">
        <v>14</v>
      </c>
      <c r="AJ176">
        <v>1</v>
      </c>
      <c r="AK176">
        <v>10</v>
      </c>
      <c r="AL176">
        <v>5</v>
      </c>
      <c r="AM176">
        <v>15</v>
      </c>
      <c r="AN176">
        <v>1</v>
      </c>
      <c r="AO176">
        <v>10</v>
      </c>
      <c r="AP176">
        <v>9</v>
      </c>
      <c r="AQ176">
        <v>19</v>
      </c>
      <c r="AR176">
        <v>1</v>
      </c>
      <c r="AS176">
        <v>67</v>
      </c>
      <c r="AT176">
        <v>32</v>
      </c>
      <c r="AU176">
        <v>99</v>
      </c>
      <c r="AV176">
        <v>6</v>
      </c>
      <c r="AW176">
        <v>16</v>
      </c>
      <c r="AX176">
        <v>14</v>
      </c>
      <c r="AY176">
        <v>30</v>
      </c>
      <c r="AZ176">
        <v>1</v>
      </c>
      <c r="BA176">
        <v>12</v>
      </c>
      <c r="BB176">
        <v>13</v>
      </c>
      <c r="BC176">
        <v>25</v>
      </c>
      <c r="BD176">
        <v>1</v>
      </c>
      <c r="BE176">
        <v>9</v>
      </c>
      <c r="BF176">
        <v>16</v>
      </c>
      <c r="BG176">
        <v>25</v>
      </c>
      <c r="BH176">
        <v>1</v>
      </c>
      <c r="BI176">
        <v>37</v>
      </c>
      <c r="BJ176">
        <v>43</v>
      </c>
      <c r="BK176">
        <v>80</v>
      </c>
      <c r="BL176">
        <v>3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113</v>
      </c>
      <c r="CP176">
        <v>84</v>
      </c>
      <c r="CQ176">
        <v>197</v>
      </c>
      <c r="CR176">
        <v>11</v>
      </c>
    </row>
    <row r="177" spans="1:96" x14ac:dyDescent="0.2">
      <c r="A177">
        <v>62020000</v>
      </c>
      <c r="B177" t="s">
        <v>96</v>
      </c>
      <c r="C177">
        <v>62020201</v>
      </c>
      <c r="D177" t="s">
        <v>271</v>
      </c>
      <c r="E177">
        <v>0</v>
      </c>
      <c r="F177">
        <v>0</v>
      </c>
      <c r="G177">
        <v>0</v>
      </c>
      <c r="H177">
        <v>0</v>
      </c>
      <c r="I177">
        <v>6</v>
      </c>
      <c r="J177">
        <v>5</v>
      </c>
      <c r="K177">
        <v>11</v>
      </c>
      <c r="L177">
        <v>1</v>
      </c>
      <c r="M177">
        <v>10</v>
      </c>
      <c r="N177">
        <v>6</v>
      </c>
      <c r="O177">
        <v>16</v>
      </c>
      <c r="P177">
        <v>1</v>
      </c>
      <c r="Q177">
        <v>16</v>
      </c>
      <c r="R177">
        <v>11</v>
      </c>
      <c r="S177">
        <v>27</v>
      </c>
      <c r="T177">
        <v>2</v>
      </c>
      <c r="U177">
        <v>6</v>
      </c>
      <c r="V177">
        <v>6</v>
      </c>
      <c r="W177">
        <v>12</v>
      </c>
      <c r="X177">
        <v>1</v>
      </c>
      <c r="Y177">
        <v>10</v>
      </c>
      <c r="Z177">
        <v>6</v>
      </c>
      <c r="AA177">
        <v>16</v>
      </c>
      <c r="AB177">
        <v>1</v>
      </c>
      <c r="AC177">
        <v>8</v>
      </c>
      <c r="AD177">
        <v>7</v>
      </c>
      <c r="AE177">
        <v>15</v>
      </c>
      <c r="AF177">
        <v>1</v>
      </c>
      <c r="AG177">
        <v>7</v>
      </c>
      <c r="AH177">
        <v>9</v>
      </c>
      <c r="AI177">
        <v>16</v>
      </c>
      <c r="AJ177">
        <v>1</v>
      </c>
      <c r="AK177">
        <v>4</v>
      </c>
      <c r="AL177">
        <v>8</v>
      </c>
      <c r="AM177">
        <v>12</v>
      </c>
      <c r="AN177">
        <v>1</v>
      </c>
      <c r="AO177">
        <v>9</v>
      </c>
      <c r="AP177">
        <v>12</v>
      </c>
      <c r="AQ177">
        <v>21</v>
      </c>
      <c r="AR177">
        <v>1</v>
      </c>
      <c r="AS177">
        <v>44</v>
      </c>
      <c r="AT177">
        <v>48</v>
      </c>
      <c r="AU177">
        <v>92</v>
      </c>
      <c r="AV177">
        <v>6</v>
      </c>
      <c r="AW177">
        <v>8</v>
      </c>
      <c r="AX177">
        <v>11</v>
      </c>
      <c r="AY177">
        <v>19</v>
      </c>
      <c r="AZ177">
        <v>1</v>
      </c>
      <c r="BA177">
        <v>10</v>
      </c>
      <c r="BB177">
        <v>10</v>
      </c>
      <c r="BC177">
        <v>20</v>
      </c>
      <c r="BD177">
        <v>1</v>
      </c>
      <c r="BE177">
        <v>11</v>
      </c>
      <c r="BF177">
        <v>8</v>
      </c>
      <c r="BG177">
        <v>19</v>
      </c>
      <c r="BH177">
        <v>1</v>
      </c>
      <c r="BI177">
        <v>29</v>
      </c>
      <c r="BJ177">
        <v>29</v>
      </c>
      <c r="BK177">
        <v>58</v>
      </c>
      <c r="BL177">
        <v>3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89</v>
      </c>
      <c r="CP177">
        <v>88</v>
      </c>
      <c r="CQ177">
        <v>177</v>
      </c>
      <c r="CR177">
        <v>11</v>
      </c>
    </row>
    <row r="178" spans="1:96" x14ac:dyDescent="0.2">
      <c r="A178">
        <v>62020000</v>
      </c>
      <c r="B178" t="s">
        <v>96</v>
      </c>
      <c r="C178">
        <v>62020202</v>
      </c>
      <c r="D178" t="s">
        <v>272</v>
      </c>
      <c r="E178">
        <v>0</v>
      </c>
      <c r="F178">
        <v>0</v>
      </c>
      <c r="G178">
        <v>0</v>
      </c>
      <c r="H178">
        <v>0</v>
      </c>
      <c r="I178">
        <v>10</v>
      </c>
      <c r="J178">
        <v>2</v>
      </c>
      <c r="K178">
        <v>12</v>
      </c>
      <c r="L178">
        <v>1</v>
      </c>
      <c r="M178">
        <v>2</v>
      </c>
      <c r="N178">
        <v>6</v>
      </c>
      <c r="O178">
        <v>8</v>
      </c>
      <c r="P178">
        <v>1</v>
      </c>
      <c r="Q178">
        <v>12</v>
      </c>
      <c r="R178">
        <v>8</v>
      </c>
      <c r="S178">
        <v>20</v>
      </c>
      <c r="T178">
        <v>2</v>
      </c>
      <c r="U178">
        <v>6</v>
      </c>
      <c r="V178">
        <v>6</v>
      </c>
      <c r="W178">
        <v>12</v>
      </c>
      <c r="X178">
        <v>1</v>
      </c>
      <c r="Y178">
        <v>3</v>
      </c>
      <c r="Z178">
        <v>8</v>
      </c>
      <c r="AA178">
        <v>11</v>
      </c>
      <c r="AB178">
        <v>1</v>
      </c>
      <c r="AC178">
        <v>4</v>
      </c>
      <c r="AD178">
        <v>5</v>
      </c>
      <c r="AE178">
        <v>9</v>
      </c>
      <c r="AF178">
        <v>1</v>
      </c>
      <c r="AG178">
        <v>8</v>
      </c>
      <c r="AH178">
        <v>4</v>
      </c>
      <c r="AI178">
        <v>12</v>
      </c>
      <c r="AJ178">
        <v>1</v>
      </c>
      <c r="AK178">
        <v>6</v>
      </c>
      <c r="AL178">
        <v>5</v>
      </c>
      <c r="AM178">
        <v>11</v>
      </c>
      <c r="AN178">
        <v>1</v>
      </c>
      <c r="AO178">
        <v>6</v>
      </c>
      <c r="AP178">
        <v>6</v>
      </c>
      <c r="AQ178">
        <v>12</v>
      </c>
      <c r="AR178">
        <v>1</v>
      </c>
      <c r="AS178">
        <v>33</v>
      </c>
      <c r="AT178">
        <v>34</v>
      </c>
      <c r="AU178">
        <v>67</v>
      </c>
      <c r="AV178">
        <v>6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45</v>
      </c>
      <c r="CP178">
        <v>42</v>
      </c>
      <c r="CQ178">
        <v>87</v>
      </c>
      <c r="CR178">
        <v>8</v>
      </c>
    </row>
    <row r="179" spans="1:96" x14ac:dyDescent="0.2">
      <c r="A179">
        <v>62020000</v>
      </c>
      <c r="B179" t="s">
        <v>96</v>
      </c>
      <c r="C179">
        <v>62020203</v>
      </c>
      <c r="D179" t="s">
        <v>273</v>
      </c>
      <c r="E179">
        <v>0</v>
      </c>
      <c r="F179">
        <v>0</v>
      </c>
      <c r="G179">
        <v>0</v>
      </c>
      <c r="H179">
        <v>0</v>
      </c>
      <c r="I179">
        <v>1</v>
      </c>
      <c r="J179">
        <v>1</v>
      </c>
      <c r="K179">
        <v>2</v>
      </c>
      <c r="L179">
        <v>1</v>
      </c>
      <c r="M179">
        <v>4</v>
      </c>
      <c r="N179">
        <v>4</v>
      </c>
      <c r="O179">
        <v>8</v>
      </c>
      <c r="P179">
        <v>1</v>
      </c>
      <c r="Q179">
        <v>5</v>
      </c>
      <c r="R179">
        <v>5</v>
      </c>
      <c r="S179">
        <v>10</v>
      </c>
      <c r="T179">
        <v>2</v>
      </c>
      <c r="U179">
        <v>1</v>
      </c>
      <c r="V179">
        <v>3</v>
      </c>
      <c r="W179">
        <v>4</v>
      </c>
      <c r="X179">
        <v>1</v>
      </c>
      <c r="Y179">
        <v>1</v>
      </c>
      <c r="Z179">
        <v>4</v>
      </c>
      <c r="AA179">
        <v>5</v>
      </c>
      <c r="AB179">
        <v>1</v>
      </c>
      <c r="AC179">
        <v>1</v>
      </c>
      <c r="AD179">
        <v>1</v>
      </c>
      <c r="AE179">
        <v>2</v>
      </c>
      <c r="AF179">
        <v>1</v>
      </c>
      <c r="AG179">
        <v>2</v>
      </c>
      <c r="AH179">
        <v>0</v>
      </c>
      <c r="AI179">
        <v>2</v>
      </c>
      <c r="AJ179">
        <v>1</v>
      </c>
      <c r="AK179">
        <v>5</v>
      </c>
      <c r="AL179">
        <v>2</v>
      </c>
      <c r="AM179">
        <v>7</v>
      </c>
      <c r="AN179">
        <v>1</v>
      </c>
      <c r="AO179">
        <v>1</v>
      </c>
      <c r="AP179">
        <v>2</v>
      </c>
      <c r="AQ179">
        <v>3</v>
      </c>
      <c r="AR179">
        <v>1</v>
      </c>
      <c r="AS179">
        <v>11</v>
      </c>
      <c r="AT179">
        <v>12</v>
      </c>
      <c r="AU179">
        <v>23</v>
      </c>
      <c r="AV179">
        <v>6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16</v>
      </c>
      <c r="CP179">
        <v>17</v>
      </c>
      <c r="CQ179">
        <v>33</v>
      </c>
      <c r="CR179">
        <v>8</v>
      </c>
    </row>
    <row r="180" spans="1:96" x14ac:dyDescent="0.2">
      <c r="A180">
        <v>62020000</v>
      </c>
      <c r="B180" t="s">
        <v>96</v>
      </c>
      <c r="C180">
        <v>62020204</v>
      </c>
      <c r="D180" t="s">
        <v>274</v>
      </c>
      <c r="E180">
        <v>1</v>
      </c>
      <c r="F180">
        <v>3</v>
      </c>
      <c r="G180">
        <v>4</v>
      </c>
      <c r="H180">
        <v>1</v>
      </c>
      <c r="I180">
        <v>6</v>
      </c>
      <c r="J180">
        <v>3</v>
      </c>
      <c r="K180">
        <v>9</v>
      </c>
      <c r="L180">
        <v>1</v>
      </c>
      <c r="M180">
        <v>6</v>
      </c>
      <c r="N180">
        <v>0</v>
      </c>
      <c r="O180">
        <v>6</v>
      </c>
      <c r="P180">
        <v>1</v>
      </c>
      <c r="Q180">
        <v>13</v>
      </c>
      <c r="R180">
        <v>6</v>
      </c>
      <c r="S180">
        <v>19</v>
      </c>
      <c r="T180">
        <v>3</v>
      </c>
      <c r="U180">
        <v>4</v>
      </c>
      <c r="V180">
        <v>4</v>
      </c>
      <c r="W180">
        <v>8</v>
      </c>
      <c r="X180">
        <v>1</v>
      </c>
      <c r="Y180">
        <v>5</v>
      </c>
      <c r="Z180">
        <v>2</v>
      </c>
      <c r="AA180">
        <v>7</v>
      </c>
      <c r="AB180">
        <v>1</v>
      </c>
      <c r="AC180">
        <v>0</v>
      </c>
      <c r="AD180">
        <v>4</v>
      </c>
      <c r="AE180">
        <v>4</v>
      </c>
      <c r="AF180">
        <v>1</v>
      </c>
      <c r="AG180">
        <v>7</v>
      </c>
      <c r="AH180">
        <v>0</v>
      </c>
      <c r="AI180">
        <v>7</v>
      </c>
      <c r="AJ180">
        <v>1</v>
      </c>
      <c r="AK180">
        <v>5</v>
      </c>
      <c r="AL180">
        <v>4</v>
      </c>
      <c r="AM180">
        <v>9</v>
      </c>
      <c r="AN180">
        <v>1</v>
      </c>
      <c r="AO180">
        <v>3</v>
      </c>
      <c r="AP180">
        <v>5</v>
      </c>
      <c r="AQ180">
        <v>8</v>
      </c>
      <c r="AR180">
        <v>1</v>
      </c>
      <c r="AS180">
        <v>24</v>
      </c>
      <c r="AT180">
        <v>19</v>
      </c>
      <c r="AU180">
        <v>43</v>
      </c>
      <c r="AV180">
        <v>6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37</v>
      </c>
      <c r="CP180">
        <v>25</v>
      </c>
      <c r="CQ180">
        <v>62</v>
      </c>
      <c r="CR180">
        <v>9</v>
      </c>
    </row>
    <row r="181" spans="1:96" x14ac:dyDescent="0.2">
      <c r="A181">
        <v>62020000</v>
      </c>
      <c r="B181" t="s">
        <v>96</v>
      </c>
      <c r="C181">
        <v>62020205</v>
      </c>
      <c r="D181" t="s">
        <v>275</v>
      </c>
      <c r="E181">
        <v>0</v>
      </c>
      <c r="F181">
        <v>0</v>
      </c>
      <c r="G181">
        <v>0</v>
      </c>
      <c r="H181">
        <v>0</v>
      </c>
      <c r="I181">
        <v>4</v>
      </c>
      <c r="J181">
        <v>2</v>
      </c>
      <c r="K181">
        <v>6</v>
      </c>
      <c r="L181">
        <v>1</v>
      </c>
      <c r="M181">
        <v>16</v>
      </c>
      <c r="N181">
        <v>9</v>
      </c>
      <c r="O181">
        <v>25</v>
      </c>
      <c r="P181">
        <v>1</v>
      </c>
      <c r="Q181">
        <v>20</v>
      </c>
      <c r="R181">
        <v>11</v>
      </c>
      <c r="S181">
        <v>31</v>
      </c>
      <c r="T181">
        <v>2</v>
      </c>
      <c r="U181">
        <v>8</v>
      </c>
      <c r="V181">
        <v>5</v>
      </c>
      <c r="W181">
        <v>13</v>
      </c>
      <c r="X181">
        <v>1</v>
      </c>
      <c r="Y181">
        <v>4</v>
      </c>
      <c r="Z181">
        <v>6</v>
      </c>
      <c r="AA181">
        <v>10</v>
      </c>
      <c r="AB181">
        <v>1</v>
      </c>
      <c r="AC181">
        <v>10</v>
      </c>
      <c r="AD181">
        <v>11</v>
      </c>
      <c r="AE181">
        <v>21</v>
      </c>
      <c r="AF181">
        <v>1</v>
      </c>
      <c r="AG181">
        <v>5</v>
      </c>
      <c r="AH181">
        <v>9</v>
      </c>
      <c r="AI181">
        <v>14</v>
      </c>
      <c r="AJ181">
        <v>1</v>
      </c>
      <c r="AK181">
        <v>11</v>
      </c>
      <c r="AL181">
        <v>6</v>
      </c>
      <c r="AM181">
        <v>17</v>
      </c>
      <c r="AN181">
        <v>1</v>
      </c>
      <c r="AO181">
        <v>15</v>
      </c>
      <c r="AP181">
        <v>9</v>
      </c>
      <c r="AQ181">
        <v>24</v>
      </c>
      <c r="AR181">
        <v>1</v>
      </c>
      <c r="AS181">
        <v>53</v>
      </c>
      <c r="AT181">
        <v>46</v>
      </c>
      <c r="AU181">
        <v>99</v>
      </c>
      <c r="AV181">
        <v>6</v>
      </c>
      <c r="AW181">
        <v>11</v>
      </c>
      <c r="AX181">
        <v>5</v>
      </c>
      <c r="AY181">
        <v>16</v>
      </c>
      <c r="AZ181">
        <v>1</v>
      </c>
      <c r="BA181">
        <v>12</v>
      </c>
      <c r="BB181">
        <v>11</v>
      </c>
      <c r="BC181">
        <v>23</v>
      </c>
      <c r="BD181">
        <v>1</v>
      </c>
      <c r="BE181">
        <v>11</v>
      </c>
      <c r="BF181">
        <v>9</v>
      </c>
      <c r="BG181">
        <v>20</v>
      </c>
      <c r="BH181">
        <v>1</v>
      </c>
      <c r="BI181">
        <v>34</v>
      </c>
      <c r="BJ181">
        <v>25</v>
      </c>
      <c r="BK181">
        <v>59</v>
      </c>
      <c r="BL181">
        <v>3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107</v>
      </c>
      <c r="CP181">
        <v>82</v>
      </c>
      <c r="CQ181">
        <v>189</v>
      </c>
      <c r="CR181">
        <v>11</v>
      </c>
    </row>
    <row r="182" spans="1:96" x14ac:dyDescent="0.2">
      <c r="E182">
        <v>242</v>
      </c>
      <c r="F182">
        <v>228</v>
      </c>
      <c r="G182">
        <v>470</v>
      </c>
      <c r="H182">
        <v>76</v>
      </c>
      <c r="I182">
        <v>824</v>
      </c>
      <c r="J182">
        <v>687</v>
      </c>
      <c r="K182">
        <v>1511</v>
      </c>
      <c r="L182">
        <v>181</v>
      </c>
      <c r="M182">
        <v>904</v>
      </c>
      <c r="N182">
        <v>853</v>
      </c>
      <c r="O182">
        <v>1757</v>
      </c>
      <c r="P182">
        <v>181</v>
      </c>
      <c r="Q182">
        <v>1970</v>
      </c>
      <c r="R182">
        <v>1768</v>
      </c>
      <c r="S182">
        <v>3738</v>
      </c>
      <c r="T182">
        <v>438</v>
      </c>
      <c r="U182">
        <v>1037</v>
      </c>
      <c r="V182">
        <v>862</v>
      </c>
      <c r="W182">
        <v>1899</v>
      </c>
      <c r="X182">
        <v>181</v>
      </c>
      <c r="Y182">
        <v>1012</v>
      </c>
      <c r="Z182">
        <v>896</v>
      </c>
      <c r="AA182">
        <v>1908</v>
      </c>
      <c r="AB182">
        <v>180</v>
      </c>
      <c r="AC182">
        <v>1044</v>
      </c>
      <c r="AD182">
        <v>917</v>
      </c>
      <c r="AE182">
        <v>1961</v>
      </c>
      <c r="AF182">
        <v>181</v>
      </c>
      <c r="AG182">
        <v>1132</v>
      </c>
      <c r="AH182">
        <v>1014</v>
      </c>
      <c r="AI182">
        <v>2146</v>
      </c>
      <c r="AJ182">
        <v>182</v>
      </c>
      <c r="AK182">
        <v>1243</v>
      </c>
      <c r="AL182">
        <v>1117</v>
      </c>
      <c r="AM182">
        <v>2360</v>
      </c>
      <c r="AN182">
        <v>183</v>
      </c>
      <c r="AO182">
        <v>1268</v>
      </c>
      <c r="AP182">
        <v>1205</v>
      </c>
      <c r="AQ182">
        <v>2473</v>
      </c>
      <c r="AR182">
        <v>180</v>
      </c>
      <c r="AS182">
        <v>6736</v>
      </c>
      <c r="AT182">
        <v>6011</v>
      </c>
      <c r="AU182">
        <v>12747</v>
      </c>
      <c r="AV182">
        <v>1087</v>
      </c>
      <c r="AW182">
        <v>490</v>
      </c>
      <c r="AX182">
        <v>371</v>
      </c>
      <c r="AY182">
        <v>861</v>
      </c>
      <c r="AZ182">
        <v>48</v>
      </c>
      <c r="BA182">
        <v>449</v>
      </c>
      <c r="BB182">
        <v>341</v>
      </c>
      <c r="BC182">
        <v>790</v>
      </c>
      <c r="BD182">
        <v>48</v>
      </c>
      <c r="BE182">
        <v>434</v>
      </c>
      <c r="BF182">
        <v>350</v>
      </c>
      <c r="BG182">
        <v>784</v>
      </c>
      <c r="BH182">
        <v>48</v>
      </c>
      <c r="BI182">
        <v>1373</v>
      </c>
      <c r="BJ182">
        <v>1062</v>
      </c>
      <c r="BK182">
        <v>2435</v>
      </c>
      <c r="BL182">
        <v>144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10079</v>
      </c>
      <c r="CP182">
        <v>8841</v>
      </c>
      <c r="CQ182">
        <v>18920</v>
      </c>
      <c r="CR182">
        <v>1669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9"/>
  <sheetViews>
    <sheetView zoomScaleNormal="100" zoomScaleSheetLayoutView="90" workbookViewId="0">
      <selection activeCell="H6" sqref="H6"/>
    </sheetView>
  </sheetViews>
  <sheetFormatPr defaultRowHeight="21" x14ac:dyDescent="0.35"/>
  <cols>
    <col min="1" max="1" width="33.5" style="107" customWidth="1"/>
    <col min="2" max="2" width="7.25" style="107" customWidth="1"/>
    <col min="3" max="3" width="15.625" style="111" customWidth="1"/>
    <col min="4" max="5" width="15.625" style="110" customWidth="1"/>
    <col min="6" max="6" width="9.375" style="110" customWidth="1"/>
    <col min="7" max="7" width="15.625" style="110" customWidth="1"/>
    <col min="8" max="8" width="10.125" style="107" customWidth="1"/>
    <col min="9" max="10" width="10.125" style="111" customWidth="1"/>
    <col min="11" max="16384" width="9" style="107"/>
  </cols>
  <sheetData>
    <row r="1" spans="1:10" s="104" customFormat="1" ht="22.5" customHeight="1" x14ac:dyDescent="0.35">
      <c r="B1" s="455" t="s">
        <v>567</v>
      </c>
      <c r="C1" s="455"/>
      <c r="D1" s="455"/>
      <c r="E1" s="455"/>
      <c r="F1" s="455"/>
      <c r="G1" s="366"/>
      <c r="H1" s="366"/>
      <c r="I1" s="103"/>
      <c r="J1" s="103"/>
    </row>
    <row r="2" spans="1:10" s="104" customFormat="1" ht="20.25" customHeight="1" x14ac:dyDescent="0.35">
      <c r="B2" s="455" t="s">
        <v>557</v>
      </c>
      <c r="C2" s="455"/>
      <c r="D2" s="455"/>
      <c r="E2" s="455"/>
      <c r="F2" s="455"/>
      <c r="G2" s="366"/>
      <c r="H2" s="366"/>
      <c r="I2" s="103"/>
      <c r="J2" s="103"/>
    </row>
    <row r="3" spans="1:10" s="104" customFormat="1" ht="10.5" customHeight="1" x14ac:dyDescent="0.35">
      <c r="A3" s="105"/>
      <c r="B3" s="105"/>
      <c r="C3" s="106"/>
      <c r="D3" s="106"/>
      <c r="E3" s="106"/>
      <c r="F3" s="105"/>
      <c r="G3" s="105"/>
      <c r="H3" s="103"/>
      <c r="I3" s="103"/>
      <c r="J3" s="103"/>
    </row>
    <row r="4" spans="1:10" x14ac:dyDescent="0.35">
      <c r="C4" s="329" t="s">
        <v>558</v>
      </c>
      <c r="D4" s="113" t="s">
        <v>559</v>
      </c>
      <c r="E4" s="113" t="s">
        <v>1646</v>
      </c>
    </row>
    <row r="5" spans="1:10" x14ac:dyDescent="0.35">
      <c r="C5" s="372">
        <v>2563</v>
      </c>
      <c r="D5" s="312">
        <v>22512</v>
      </c>
      <c r="E5" s="371">
        <f>D5-23239</f>
        <v>-727</v>
      </c>
    </row>
    <row r="6" spans="1:10" x14ac:dyDescent="0.35">
      <c r="C6" s="372">
        <v>2564</v>
      </c>
      <c r="D6" s="312">
        <v>21810</v>
      </c>
      <c r="E6" s="371">
        <f>D6-D5</f>
        <v>-702</v>
      </c>
    </row>
    <row r="7" spans="1:10" x14ac:dyDescent="0.35">
      <c r="C7" s="372">
        <v>2565</v>
      </c>
      <c r="D7" s="312">
        <v>21277</v>
      </c>
      <c r="E7" s="371">
        <f t="shared" ref="E7:E9" si="0">D7-D6</f>
        <v>-533</v>
      </c>
    </row>
    <row r="8" spans="1:10" x14ac:dyDescent="0.35">
      <c r="C8" s="372">
        <v>2566</v>
      </c>
      <c r="D8" s="312">
        <v>20139</v>
      </c>
      <c r="E8" s="371">
        <f t="shared" si="0"/>
        <v>-1138</v>
      </c>
    </row>
    <row r="9" spans="1:10" x14ac:dyDescent="0.35">
      <c r="C9" s="370">
        <v>2567</v>
      </c>
      <c r="D9" s="312">
        <v>18920</v>
      </c>
      <c r="E9" s="371">
        <f t="shared" si="0"/>
        <v>-1219</v>
      </c>
    </row>
  </sheetData>
  <mergeCells count="2">
    <mergeCell ref="B1:F1"/>
    <mergeCell ref="B2:F2"/>
  </mergeCells>
  <pageMargins left="1.1023622047244095" right="0.15748031496062992" top="0.74803149606299213" bottom="0.27559055118110237" header="0.47244094488188981" footer="0.31496062992125984"/>
  <pageSetup paperSize="9" firstPageNumber="2" orientation="landscape" useFirstPageNumber="1" horizontalDpi="0" verticalDpi="0" r:id="rId1"/>
  <headerFooter alignWithMargins="0">
    <oddHeader>&amp;R&amp;"-,ตัวหนา"&amp;14&amp;P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17"/>
  <sheetViews>
    <sheetView topLeftCell="B1" zoomScaleNormal="100" zoomScaleSheetLayoutView="50" workbookViewId="0">
      <selection activeCell="G10" sqref="G10"/>
    </sheetView>
  </sheetViews>
  <sheetFormatPr defaultRowHeight="21" x14ac:dyDescent="0.35"/>
  <cols>
    <col min="1" max="1" width="18.5" style="107" customWidth="1"/>
    <col min="2" max="2" width="34.375" style="107" customWidth="1"/>
    <col min="3" max="3" width="14" style="111" customWidth="1"/>
    <col min="4" max="4" width="17.875" style="110" customWidth="1"/>
    <col min="5" max="5" width="18" style="110" customWidth="1"/>
    <col min="6" max="6" width="14" style="110" customWidth="1"/>
    <col min="7" max="7" width="14.625" style="110" customWidth="1"/>
    <col min="8" max="8" width="10.125" style="107" customWidth="1"/>
    <col min="9" max="10" width="10.125" style="111" customWidth="1"/>
    <col min="11" max="16384" width="9" style="107"/>
  </cols>
  <sheetData>
    <row r="1" spans="2:10" s="104" customFormat="1" ht="22.5" customHeight="1" x14ac:dyDescent="0.35">
      <c r="C1" s="456" t="s">
        <v>560</v>
      </c>
      <c r="D1" s="456"/>
      <c r="E1" s="456"/>
      <c r="F1" s="103"/>
      <c r="G1" s="103"/>
      <c r="H1" s="103"/>
      <c r="I1" s="103"/>
      <c r="J1" s="103"/>
    </row>
    <row r="2" spans="2:10" s="104" customFormat="1" ht="20.25" customHeight="1" x14ac:dyDescent="0.35">
      <c r="C2" s="456" t="s">
        <v>568</v>
      </c>
      <c r="D2" s="456"/>
      <c r="E2" s="456"/>
      <c r="F2" s="103"/>
      <c r="G2" s="103"/>
      <c r="H2" s="103"/>
      <c r="I2" s="103"/>
      <c r="J2" s="103"/>
    </row>
    <row r="3" spans="2:10" s="104" customFormat="1" ht="10.5" customHeight="1" x14ac:dyDescent="0.35">
      <c r="B3" s="105"/>
      <c r="C3" s="106"/>
      <c r="D3" s="106"/>
      <c r="E3" s="106"/>
      <c r="F3" s="105"/>
      <c r="G3" s="105"/>
      <c r="H3" s="103"/>
      <c r="I3" s="103"/>
      <c r="J3" s="103"/>
    </row>
    <row r="4" spans="2:10" x14ac:dyDescent="0.35">
      <c r="C4" s="112" t="s">
        <v>558</v>
      </c>
      <c r="D4" s="113" t="s">
        <v>559</v>
      </c>
      <c r="E4" s="113" t="s">
        <v>561</v>
      </c>
    </row>
    <row r="5" spans="2:10" x14ac:dyDescent="0.35">
      <c r="C5" s="328">
        <v>2555</v>
      </c>
      <c r="D5" s="368">
        <v>26523</v>
      </c>
      <c r="E5" s="369"/>
    </row>
    <row r="6" spans="2:10" x14ac:dyDescent="0.35">
      <c r="C6" s="328">
        <v>2556</v>
      </c>
      <c r="D6" s="368">
        <v>25597</v>
      </c>
      <c r="E6" s="371">
        <f>D6-D5</f>
        <v>-926</v>
      </c>
    </row>
    <row r="7" spans="2:10" x14ac:dyDescent="0.35">
      <c r="C7" s="328">
        <v>2557</v>
      </c>
      <c r="D7" s="368">
        <v>25182</v>
      </c>
      <c r="E7" s="371">
        <f t="shared" ref="E7:E16" si="0">D7-D6</f>
        <v>-415</v>
      </c>
    </row>
    <row r="8" spans="2:10" x14ac:dyDescent="0.35">
      <c r="C8" s="328">
        <v>2558</v>
      </c>
      <c r="D8" s="368">
        <v>24732</v>
      </c>
      <c r="E8" s="371">
        <f t="shared" si="0"/>
        <v>-450</v>
      </c>
    </row>
    <row r="9" spans="2:10" x14ac:dyDescent="0.35">
      <c r="C9" s="328">
        <v>2559</v>
      </c>
      <c r="D9" s="368">
        <v>24243</v>
      </c>
      <c r="E9" s="371">
        <f t="shared" si="0"/>
        <v>-489</v>
      </c>
    </row>
    <row r="10" spans="2:10" x14ac:dyDescent="0.35">
      <c r="C10" s="328">
        <v>2560</v>
      </c>
      <c r="D10" s="368">
        <v>24335</v>
      </c>
      <c r="E10" s="373" t="s">
        <v>562</v>
      </c>
    </row>
    <row r="11" spans="2:10" x14ac:dyDescent="0.35">
      <c r="C11" s="328">
        <v>2561</v>
      </c>
      <c r="D11" s="368">
        <v>23933</v>
      </c>
      <c r="E11" s="371">
        <f t="shared" si="0"/>
        <v>-402</v>
      </c>
    </row>
    <row r="12" spans="2:10" x14ac:dyDescent="0.35">
      <c r="C12" s="367">
        <v>2562</v>
      </c>
      <c r="D12" s="368">
        <v>23239</v>
      </c>
      <c r="E12" s="371">
        <f t="shared" si="0"/>
        <v>-694</v>
      </c>
    </row>
    <row r="13" spans="2:10" x14ac:dyDescent="0.35">
      <c r="C13" s="367">
        <v>2563</v>
      </c>
      <c r="D13" s="368">
        <v>22512</v>
      </c>
      <c r="E13" s="371">
        <f t="shared" si="0"/>
        <v>-727</v>
      </c>
    </row>
    <row r="14" spans="2:10" x14ac:dyDescent="0.35">
      <c r="C14" s="367">
        <v>2564</v>
      </c>
      <c r="D14" s="368">
        <v>21810</v>
      </c>
      <c r="E14" s="371">
        <f t="shared" si="0"/>
        <v>-702</v>
      </c>
    </row>
    <row r="15" spans="2:10" x14ac:dyDescent="0.35">
      <c r="C15" s="367">
        <v>2565</v>
      </c>
      <c r="D15" s="368">
        <v>21277</v>
      </c>
      <c r="E15" s="371">
        <f t="shared" si="0"/>
        <v>-533</v>
      </c>
    </row>
    <row r="16" spans="2:10" x14ac:dyDescent="0.35">
      <c r="C16" s="367">
        <v>2566</v>
      </c>
      <c r="D16" s="368">
        <v>20139</v>
      </c>
      <c r="E16" s="371">
        <f t="shared" si="0"/>
        <v>-1138</v>
      </c>
    </row>
    <row r="17" spans="3:5" x14ac:dyDescent="0.35">
      <c r="C17" s="367" t="s">
        <v>566</v>
      </c>
      <c r="D17" s="368">
        <v>18920</v>
      </c>
      <c r="E17" s="371">
        <f t="shared" ref="E17" si="1">D17-D16</f>
        <v>-1219</v>
      </c>
    </row>
  </sheetData>
  <mergeCells count="2">
    <mergeCell ref="C1:E1"/>
    <mergeCell ref="C2:E2"/>
  </mergeCells>
  <pageMargins left="1.1023622047244095" right="0.15748031496062992" top="1.2" bottom="0.27559055118110237" header="0.47244094488188981" footer="0.31496062992125984"/>
  <pageSetup paperSize="9" firstPageNumber="3" orientation="landscape" useFirstPageNumber="1" horizontalDpi="0" verticalDpi="0" r:id="rId1"/>
  <headerFooter alignWithMargins="0">
    <oddHeader>&amp;R&amp;"-,ตัวหนา"&amp;14&amp;P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213"/>
  <sheetViews>
    <sheetView tabSelected="1" zoomScaleNormal="100" zoomScaleSheetLayoutView="90" workbookViewId="0">
      <selection activeCell="T98" sqref="T98"/>
    </sheetView>
  </sheetViews>
  <sheetFormatPr defaultRowHeight="14.25" x14ac:dyDescent="0.2"/>
  <cols>
    <col min="1" max="1" width="4.875" style="224" customWidth="1"/>
    <col min="2" max="2" width="7.125" style="224" customWidth="1"/>
    <col min="3" max="3" width="26.25" style="224" customWidth="1"/>
    <col min="4" max="4" width="18.625" style="224" customWidth="1"/>
    <col min="5" max="5" width="12" style="298" customWidth="1"/>
    <col min="6" max="6" width="3.5" style="224" customWidth="1"/>
    <col min="7" max="7" width="5.25" style="224" customWidth="1"/>
    <col min="8" max="8" width="4.5" style="224" customWidth="1"/>
    <col min="9" max="9" width="4.375" style="259" customWidth="1"/>
    <col min="10" max="10" width="3.75" style="259" customWidth="1"/>
    <col min="11" max="11" width="4.875" style="259" customWidth="1"/>
    <col min="12" max="12" width="4.625" style="259" customWidth="1"/>
    <col min="13" max="13" width="4.375" style="259" customWidth="1"/>
    <col min="14" max="14" width="3.75" style="259" customWidth="1"/>
    <col min="15" max="15" width="6" style="259" customWidth="1"/>
    <col min="16" max="16" width="4.5" style="259" customWidth="1"/>
    <col min="17" max="17" width="6.875" style="224" customWidth="1"/>
    <col min="18" max="18" width="15" style="224" customWidth="1"/>
    <col min="19" max="19" width="7.25" style="224" customWidth="1"/>
    <col min="20" max="20" width="16" style="223" customWidth="1"/>
    <col min="21" max="21" width="15.625" style="224" customWidth="1"/>
    <col min="22" max="16384" width="9" style="224"/>
  </cols>
  <sheetData>
    <row r="1" spans="1:21" ht="21" x14ac:dyDescent="0.2">
      <c r="A1" s="505" t="s">
        <v>1393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</row>
    <row r="2" spans="1:21" ht="21" x14ac:dyDescent="0.35">
      <c r="A2" s="506" t="s">
        <v>1660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</row>
    <row r="3" spans="1:21" ht="18.75" customHeight="1" x14ac:dyDescent="0.2">
      <c r="A3" s="475" t="s">
        <v>299</v>
      </c>
      <c r="B3" s="225" t="s">
        <v>2</v>
      </c>
      <c r="C3" s="479" t="s">
        <v>3</v>
      </c>
      <c r="D3" s="481" t="s">
        <v>1645</v>
      </c>
      <c r="E3" s="226" t="s">
        <v>1394</v>
      </c>
      <c r="F3" s="483" t="s">
        <v>1395</v>
      </c>
      <c r="G3" s="484"/>
      <c r="H3" s="485"/>
      <c r="I3" s="466" t="s">
        <v>493</v>
      </c>
      <c r="J3" s="466"/>
      <c r="K3" s="466"/>
      <c r="L3" s="466"/>
      <c r="M3" s="466"/>
      <c r="N3" s="466"/>
      <c r="O3" s="466"/>
      <c r="P3" s="467"/>
      <c r="Q3" s="489" t="s">
        <v>1396</v>
      </c>
      <c r="R3" s="398" t="s">
        <v>1709</v>
      </c>
      <c r="S3" s="463" t="s">
        <v>1397</v>
      </c>
    </row>
    <row r="4" spans="1:21" ht="18.75" x14ac:dyDescent="0.2">
      <c r="A4" s="495"/>
      <c r="B4" s="227" t="s">
        <v>1398</v>
      </c>
      <c r="C4" s="497"/>
      <c r="D4" s="498"/>
      <c r="E4" s="228" t="s">
        <v>1399</v>
      </c>
      <c r="F4" s="486"/>
      <c r="G4" s="487"/>
      <c r="H4" s="488"/>
      <c r="I4" s="466" t="s">
        <v>1400</v>
      </c>
      <c r="J4" s="467"/>
      <c r="K4" s="468" t="s">
        <v>584</v>
      </c>
      <c r="L4" s="469"/>
      <c r="M4" s="470" t="s">
        <v>1401</v>
      </c>
      <c r="N4" s="467"/>
      <c r="O4" s="470" t="s">
        <v>278</v>
      </c>
      <c r="P4" s="467"/>
      <c r="Q4" s="489"/>
      <c r="R4" s="399" t="s">
        <v>536</v>
      </c>
      <c r="S4" s="464"/>
    </row>
    <row r="5" spans="1:21" ht="18.75" x14ac:dyDescent="0.2">
      <c r="A5" s="476"/>
      <c r="B5" s="229" t="s">
        <v>1402</v>
      </c>
      <c r="C5" s="480"/>
      <c r="D5" s="482"/>
      <c r="E5" s="230" t="s">
        <v>1403</v>
      </c>
      <c r="F5" s="231" t="s">
        <v>1404</v>
      </c>
      <c r="G5" s="232" t="s">
        <v>582</v>
      </c>
      <c r="H5" s="231" t="s">
        <v>1706</v>
      </c>
      <c r="I5" s="233" t="s">
        <v>1405</v>
      </c>
      <c r="J5" s="233" t="s">
        <v>279</v>
      </c>
      <c r="K5" s="233" t="s">
        <v>1405</v>
      </c>
      <c r="L5" s="234" t="s">
        <v>279</v>
      </c>
      <c r="M5" s="234" t="s">
        <v>1405</v>
      </c>
      <c r="N5" s="234" t="s">
        <v>279</v>
      </c>
      <c r="O5" s="234" t="s">
        <v>1405</v>
      </c>
      <c r="P5" s="234" t="s">
        <v>279</v>
      </c>
      <c r="Q5" s="489"/>
      <c r="R5" s="230" t="s">
        <v>1710</v>
      </c>
      <c r="S5" s="465"/>
    </row>
    <row r="6" spans="1:21" ht="18.75" x14ac:dyDescent="0.3">
      <c r="A6" s="490" t="s">
        <v>1406</v>
      </c>
      <c r="B6" s="490"/>
      <c r="C6" s="490"/>
      <c r="D6" s="490"/>
      <c r="E6" s="235"/>
      <c r="F6" s="236"/>
      <c r="G6" s="237"/>
      <c r="H6" s="238"/>
      <c r="I6" s="234"/>
      <c r="J6" s="233"/>
      <c r="K6" s="233"/>
      <c r="L6" s="233"/>
      <c r="M6" s="239"/>
      <c r="N6" s="239"/>
      <c r="O6" s="233"/>
      <c r="P6" s="233"/>
      <c r="Q6" s="240"/>
      <c r="R6" s="241"/>
      <c r="S6" s="242"/>
    </row>
    <row r="7" spans="1:21" ht="21" x14ac:dyDescent="0.35">
      <c r="A7" s="243">
        <v>1</v>
      </c>
      <c r="B7" s="244">
        <v>62020001</v>
      </c>
      <c r="C7" s="245" t="s">
        <v>97</v>
      </c>
      <c r="D7" s="246" t="s">
        <v>1465</v>
      </c>
      <c r="E7" s="247" t="s">
        <v>710</v>
      </c>
      <c r="F7" s="248">
        <v>7</v>
      </c>
      <c r="G7" s="249" t="s">
        <v>583</v>
      </c>
      <c r="H7" s="250">
        <v>62180</v>
      </c>
      <c r="I7" s="274">
        <v>9</v>
      </c>
      <c r="J7" s="274">
        <v>2</v>
      </c>
      <c r="K7" s="274">
        <v>22</v>
      </c>
      <c r="L7" s="274">
        <v>6</v>
      </c>
      <c r="M7" s="274">
        <v>0</v>
      </c>
      <c r="N7" s="274">
        <v>0</v>
      </c>
      <c r="O7" s="274">
        <v>31</v>
      </c>
      <c r="P7" s="274">
        <v>8</v>
      </c>
      <c r="Q7" s="251" t="s">
        <v>584</v>
      </c>
      <c r="R7" s="252" t="s">
        <v>1711</v>
      </c>
      <c r="S7" s="253"/>
    </row>
    <row r="8" spans="1:21" ht="21" x14ac:dyDescent="0.35">
      <c r="A8" s="243">
        <v>2</v>
      </c>
      <c r="B8" s="244">
        <v>62020002</v>
      </c>
      <c r="C8" s="245" t="s">
        <v>98</v>
      </c>
      <c r="D8" s="254" t="s">
        <v>1466</v>
      </c>
      <c r="E8" s="247" t="s">
        <v>1467</v>
      </c>
      <c r="F8" s="248">
        <v>16</v>
      </c>
      <c r="G8" s="249" t="s">
        <v>583</v>
      </c>
      <c r="H8" s="250">
        <v>62180</v>
      </c>
      <c r="I8" s="274">
        <v>28</v>
      </c>
      <c r="J8" s="274">
        <v>2</v>
      </c>
      <c r="K8" s="274">
        <v>83</v>
      </c>
      <c r="L8" s="274">
        <v>6</v>
      </c>
      <c r="M8" s="274">
        <v>0</v>
      </c>
      <c r="N8" s="274">
        <v>0</v>
      </c>
      <c r="O8" s="274">
        <v>111</v>
      </c>
      <c r="P8" s="274">
        <v>8</v>
      </c>
      <c r="Q8" s="251" t="s">
        <v>584</v>
      </c>
      <c r="R8" s="252" t="s">
        <v>1711</v>
      </c>
      <c r="S8" s="253" t="s">
        <v>1407</v>
      </c>
    </row>
    <row r="9" spans="1:21" ht="21" x14ac:dyDescent="0.35">
      <c r="A9" s="243">
        <v>3</v>
      </c>
      <c r="B9" s="244">
        <v>62020003</v>
      </c>
      <c r="C9" s="255" t="s">
        <v>99</v>
      </c>
      <c r="D9" s="254" t="s">
        <v>1468</v>
      </c>
      <c r="E9" s="256" t="s">
        <v>710</v>
      </c>
      <c r="F9" s="248">
        <v>28</v>
      </c>
      <c r="G9" s="249" t="s">
        <v>583</v>
      </c>
      <c r="H9" s="250">
        <v>62180</v>
      </c>
      <c r="I9" s="274">
        <v>0</v>
      </c>
      <c r="J9" s="274">
        <v>0</v>
      </c>
      <c r="K9" s="274">
        <v>21</v>
      </c>
      <c r="L9" s="274">
        <v>6</v>
      </c>
      <c r="M9" s="274">
        <v>0</v>
      </c>
      <c r="N9" s="274">
        <v>0</v>
      </c>
      <c r="O9" s="274">
        <v>21</v>
      </c>
      <c r="P9" s="274">
        <v>6</v>
      </c>
      <c r="Q9" s="251" t="s">
        <v>584</v>
      </c>
      <c r="R9" s="252" t="s">
        <v>1711</v>
      </c>
      <c r="S9" s="253"/>
    </row>
    <row r="10" spans="1:21" ht="21" x14ac:dyDescent="0.35">
      <c r="A10" s="243">
        <v>4</v>
      </c>
      <c r="B10" s="244">
        <v>62020004</v>
      </c>
      <c r="C10" s="245" t="s">
        <v>100</v>
      </c>
      <c r="D10" s="254" t="s">
        <v>1469</v>
      </c>
      <c r="E10" s="256" t="s">
        <v>744</v>
      </c>
      <c r="F10" s="248">
        <v>23</v>
      </c>
      <c r="G10" s="249" t="s">
        <v>583</v>
      </c>
      <c r="H10" s="250">
        <v>62180</v>
      </c>
      <c r="I10" s="274">
        <v>17</v>
      </c>
      <c r="J10" s="274">
        <v>3</v>
      </c>
      <c r="K10" s="274">
        <v>57</v>
      </c>
      <c r="L10" s="274">
        <v>6</v>
      </c>
      <c r="M10" s="274">
        <v>57</v>
      </c>
      <c r="N10" s="274">
        <v>3</v>
      </c>
      <c r="O10" s="274">
        <v>131</v>
      </c>
      <c r="P10" s="274">
        <v>12</v>
      </c>
      <c r="Q10" s="257" t="s">
        <v>585</v>
      </c>
      <c r="R10" s="252" t="s">
        <v>1711</v>
      </c>
      <c r="S10" s="253"/>
    </row>
    <row r="11" spans="1:21" ht="21" x14ac:dyDescent="0.35">
      <c r="A11" s="243">
        <v>5</v>
      </c>
      <c r="B11" s="244">
        <v>62020005</v>
      </c>
      <c r="C11" s="245" t="s">
        <v>101</v>
      </c>
      <c r="D11" s="254" t="s">
        <v>1470</v>
      </c>
      <c r="E11" s="247" t="s">
        <v>1471</v>
      </c>
      <c r="F11" s="248">
        <v>9</v>
      </c>
      <c r="G11" s="249" t="s">
        <v>583</v>
      </c>
      <c r="H11" s="250">
        <v>62180</v>
      </c>
      <c r="I11" s="274">
        <v>13</v>
      </c>
      <c r="J11" s="274">
        <v>3</v>
      </c>
      <c r="K11" s="274">
        <v>56</v>
      </c>
      <c r="L11" s="274">
        <v>6</v>
      </c>
      <c r="M11" s="274">
        <v>0</v>
      </c>
      <c r="N11" s="274">
        <v>0</v>
      </c>
      <c r="O11" s="274">
        <v>69</v>
      </c>
      <c r="P11" s="274">
        <v>9</v>
      </c>
      <c r="Q11" s="251" t="s">
        <v>584</v>
      </c>
      <c r="R11" s="252" t="s">
        <v>1711</v>
      </c>
      <c r="S11" s="253"/>
      <c r="T11" s="258"/>
    </row>
    <row r="12" spans="1:21" ht="21" x14ac:dyDescent="0.35">
      <c r="A12" s="243">
        <v>6</v>
      </c>
      <c r="B12" s="244">
        <v>62020006</v>
      </c>
      <c r="C12" s="245" t="s">
        <v>102</v>
      </c>
      <c r="D12" s="254" t="s">
        <v>1472</v>
      </c>
      <c r="E12" s="247" t="s">
        <v>724</v>
      </c>
      <c r="F12" s="248">
        <v>2</v>
      </c>
      <c r="G12" s="249" t="s">
        <v>583</v>
      </c>
      <c r="H12" s="250">
        <v>62180</v>
      </c>
      <c r="I12" s="274">
        <v>91</v>
      </c>
      <c r="J12" s="274">
        <v>4</v>
      </c>
      <c r="K12" s="274">
        <v>401</v>
      </c>
      <c r="L12" s="274">
        <v>12</v>
      </c>
      <c r="M12" s="274">
        <v>0</v>
      </c>
      <c r="N12" s="274">
        <v>0</v>
      </c>
      <c r="O12" s="274">
        <v>492</v>
      </c>
      <c r="P12" s="274">
        <v>16</v>
      </c>
      <c r="Q12" s="251" t="s">
        <v>584</v>
      </c>
      <c r="R12" s="252" t="s">
        <v>1711</v>
      </c>
      <c r="S12" s="253" t="s">
        <v>1408</v>
      </c>
    </row>
    <row r="13" spans="1:21" ht="21" x14ac:dyDescent="0.35">
      <c r="A13" s="243">
        <v>7</v>
      </c>
      <c r="B13" s="244">
        <v>62020007</v>
      </c>
      <c r="C13" s="245" t="s">
        <v>103</v>
      </c>
      <c r="D13" s="254" t="s">
        <v>764</v>
      </c>
      <c r="E13" s="247" t="s">
        <v>765</v>
      </c>
      <c r="F13" s="248">
        <v>6</v>
      </c>
      <c r="G13" s="249" t="s">
        <v>583</v>
      </c>
      <c r="H13" s="250">
        <v>62180</v>
      </c>
      <c r="I13" s="274">
        <v>23</v>
      </c>
      <c r="J13" s="274">
        <v>2</v>
      </c>
      <c r="K13" s="274">
        <v>79</v>
      </c>
      <c r="L13" s="274">
        <v>6</v>
      </c>
      <c r="M13" s="274">
        <v>55</v>
      </c>
      <c r="N13" s="274">
        <v>3</v>
      </c>
      <c r="O13" s="274">
        <v>157</v>
      </c>
      <c r="P13" s="274">
        <v>11</v>
      </c>
      <c r="Q13" s="257" t="s">
        <v>585</v>
      </c>
      <c r="R13" s="252" t="s">
        <v>1711</v>
      </c>
      <c r="S13" s="253"/>
      <c r="T13" s="258"/>
      <c r="U13" s="259"/>
    </row>
    <row r="14" spans="1:21" ht="21" x14ac:dyDescent="0.35">
      <c r="A14" s="243">
        <v>8</v>
      </c>
      <c r="B14" s="244">
        <v>62020008</v>
      </c>
      <c r="C14" s="245" t="s">
        <v>104</v>
      </c>
      <c r="D14" s="254" t="s">
        <v>1473</v>
      </c>
      <c r="E14" s="247" t="s">
        <v>1474</v>
      </c>
      <c r="F14" s="248">
        <v>10</v>
      </c>
      <c r="G14" s="249" t="s">
        <v>583</v>
      </c>
      <c r="H14" s="250">
        <v>62180</v>
      </c>
      <c r="I14" s="274">
        <v>10</v>
      </c>
      <c r="J14" s="274">
        <v>3</v>
      </c>
      <c r="K14" s="274">
        <v>27</v>
      </c>
      <c r="L14" s="274">
        <v>6</v>
      </c>
      <c r="M14" s="274">
        <v>0</v>
      </c>
      <c r="N14" s="274">
        <v>0</v>
      </c>
      <c r="O14" s="274">
        <v>37</v>
      </c>
      <c r="P14" s="274">
        <v>9</v>
      </c>
      <c r="Q14" s="251" t="s">
        <v>584</v>
      </c>
      <c r="R14" s="252" t="s">
        <v>1711</v>
      </c>
      <c r="S14" s="253"/>
    </row>
    <row r="15" spans="1:21" ht="21" x14ac:dyDescent="0.35">
      <c r="A15" s="243">
        <v>9</v>
      </c>
      <c r="B15" s="244">
        <v>62020009</v>
      </c>
      <c r="C15" s="245" t="s">
        <v>105</v>
      </c>
      <c r="D15" s="246" t="s">
        <v>1475</v>
      </c>
      <c r="E15" s="247" t="s">
        <v>765</v>
      </c>
      <c r="F15" s="248">
        <v>4</v>
      </c>
      <c r="G15" s="249" t="s">
        <v>583</v>
      </c>
      <c r="H15" s="250">
        <v>62180</v>
      </c>
      <c r="I15" s="274">
        <v>19</v>
      </c>
      <c r="J15" s="274">
        <v>2</v>
      </c>
      <c r="K15" s="274">
        <v>72</v>
      </c>
      <c r="L15" s="274">
        <v>6</v>
      </c>
      <c r="M15" s="274">
        <v>0</v>
      </c>
      <c r="N15" s="274">
        <v>0</v>
      </c>
      <c r="O15" s="274">
        <v>91</v>
      </c>
      <c r="P15" s="274">
        <v>8</v>
      </c>
      <c r="Q15" s="251" t="s">
        <v>584</v>
      </c>
      <c r="R15" s="252" t="s">
        <v>1711</v>
      </c>
      <c r="S15" s="260" t="s">
        <v>1409</v>
      </c>
    </row>
    <row r="16" spans="1:21" ht="21" x14ac:dyDescent="0.35">
      <c r="A16" s="243">
        <v>10</v>
      </c>
      <c r="B16" s="244">
        <v>62020010</v>
      </c>
      <c r="C16" s="245" t="s">
        <v>106</v>
      </c>
      <c r="D16" s="254" t="s">
        <v>1468</v>
      </c>
      <c r="E16" s="247" t="s">
        <v>710</v>
      </c>
      <c r="F16" s="248">
        <v>5</v>
      </c>
      <c r="G16" s="249" t="s">
        <v>583</v>
      </c>
      <c r="H16" s="250">
        <v>62180</v>
      </c>
      <c r="I16" s="274">
        <v>23</v>
      </c>
      <c r="J16" s="274">
        <v>3</v>
      </c>
      <c r="K16" s="274">
        <v>53</v>
      </c>
      <c r="L16" s="274">
        <v>6</v>
      </c>
      <c r="M16" s="274">
        <v>29</v>
      </c>
      <c r="N16" s="274">
        <v>3</v>
      </c>
      <c r="O16" s="274">
        <v>105</v>
      </c>
      <c r="P16" s="274">
        <v>12</v>
      </c>
      <c r="Q16" s="257" t="s">
        <v>585</v>
      </c>
      <c r="R16" s="252" t="s">
        <v>1711</v>
      </c>
      <c r="S16" s="261"/>
    </row>
    <row r="17" spans="1:20" ht="21" x14ac:dyDescent="0.35">
      <c r="A17" s="243">
        <v>11</v>
      </c>
      <c r="B17" s="244">
        <v>62020011</v>
      </c>
      <c r="C17" s="245" t="s">
        <v>107</v>
      </c>
      <c r="D17" s="254" t="s">
        <v>1476</v>
      </c>
      <c r="E17" s="247" t="s">
        <v>751</v>
      </c>
      <c r="F17" s="248">
        <v>13</v>
      </c>
      <c r="G17" s="249" t="s">
        <v>586</v>
      </c>
      <c r="H17" s="250">
        <v>62180</v>
      </c>
      <c r="I17" s="274">
        <v>12</v>
      </c>
      <c r="J17" s="274">
        <v>2</v>
      </c>
      <c r="K17" s="274">
        <v>97</v>
      </c>
      <c r="L17" s="274">
        <v>6</v>
      </c>
      <c r="M17" s="274">
        <v>0</v>
      </c>
      <c r="N17" s="274">
        <v>0</v>
      </c>
      <c r="O17" s="274">
        <v>109</v>
      </c>
      <c r="P17" s="274">
        <v>8</v>
      </c>
      <c r="Q17" s="251" t="s">
        <v>584</v>
      </c>
      <c r="R17" s="252" t="s">
        <v>1712</v>
      </c>
      <c r="S17" s="261"/>
      <c r="T17" s="224"/>
    </row>
    <row r="18" spans="1:20" ht="21" x14ac:dyDescent="0.35">
      <c r="A18" s="243">
        <v>12</v>
      </c>
      <c r="B18" s="244">
        <v>62020012</v>
      </c>
      <c r="C18" s="245" t="s">
        <v>108</v>
      </c>
      <c r="D18" s="254" t="s">
        <v>1477</v>
      </c>
      <c r="E18" s="247" t="s">
        <v>756</v>
      </c>
      <c r="F18" s="248">
        <v>3</v>
      </c>
      <c r="G18" s="249" t="s">
        <v>586</v>
      </c>
      <c r="H18" s="250">
        <v>62180</v>
      </c>
      <c r="I18" s="274">
        <v>25</v>
      </c>
      <c r="J18" s="274">
        <v>2</v>
      </c>
      <c r="K18" s="274">
        <v>81</v>
      </c>
      <c r="L18" s="274">
        <v>6</v>
      </c>
      <c r="M18" s="274">
        <v>30</v>
      </c>
      <c r="N18" s="274">
        <v>3</v>
      </c>
      <c r="O18" s="274">
        <v>136</v>
      </c>
      <c r="P18" s="274">
        <v>11</v>
      </c>
      <c r="Q18" s="257" t="s">
        <v>585</v>
      </c>
      <c r="R18" s="252" t="s">
        <v>1712</v>
      </c>
      <c r="S18" s="261"/>
      <c r="T18" s="224"/>
    </row>
    <row r="19" spans="1:20" ht="21" x14ac:dyDescent="0.35">
      <c r="A19" s="243">
        <v>13</v>
      </c>
      <c r="B19" s="244">
        <v>62020013</v>
      </c>
      <c r="C19" s="245" t="s">
        <v>109</v>
      </c>
      <c r="D19" s="254" t="s">
        <v>1478</v>
      </c>
      <c r="E19" s="247" t="s">
        <v>759</v>
      </c>
      <c r="F19" s="248">
        <v>11</v>
      </c>
      <c r="G19" s="249" t="s">
        <v>586</v>
      </c>
      <c r="H19" s="250">
        <v>62180</v>
      </c>
      <c r="I19" s="274">
        <v>17</v>
      </c>
      <c r="J19" s="274">
        <v>2</v>
      </c>
      <c r="K19" s="274">
        <v>74</v>
      </c>
      <c r="L19" s="274">
        <v>6</v>
      </c>
      <c r="M19" s="274">
        <v>39</v>
      </c>
      <c r="N19" s="274">
        <v>3</v>
      </c>
      <c r="O19" s="274">
        <v>130</v>
      </c>
      <c r="P19" s="274">
        <v>11</v>
      </c>
      <c r="Q19" s="257" t="s">
        <v>585</v>
      </c>
      <c r="R19" s="252" t="s">
        <v>1712</v>
      </c>
      <c r="S19" s="262"/>
    </row>
    <row r="20" spans="1:20" ht="21" x14ac:dyDescent="0.35">
      <c r="A20" s="243">
        <v>14</v>
      </c>
      <c r="B20" s="244">
        <v>62020014</v>
      </c>
      <c r="C20" s="245" t="s">
        <v>110</v>
      </c>
      <c r="D20" s="254" t="s">
        <v>1479</v>
      </c>
      <c r="E20" s="247" t="s">
        <v>1480</v>
      </c>
      <c r="F20" s="248">
        <v>10</v>
      </c>
      <c r="G20" s="249" t="s">
        <v>586</v>
      </c>
      <c r="H20" s="250">
        <v>62180</v>
      </c>
      <c r="I20" s="274">
        <v>8</v>
      </c>
      <c r="J20" s="274">
        <v>2</v>
      </c>
      <c r="K20" s="274">
        <v>32</v>
      </c>
      <c r="L20" s="274">
        <v>6</v>
      </c>
      <c r="M20" s="274">
        <v>0</v>
      </c>
      <c r="N20" s="274">
        <v>0</v>
      </c>
      <c r="O20" s="274">
        <v>40</v>
      </c>
      <c r="P20" s="274">
        <v>8</v>
      </c>
      <c r="Q20" s="251" t="s">
        <v>584</v>
      </c>
      <c r="R20" s="252" t="s">
        <v>1712</v>
      </c>
      <c r="S20" s="253"/>
    </row>
    <row r="21" spans="1:20" ht="21" x14ac:dyDescent="0.35">
      <c r="A21" s="243">
        <v>15</v>
      </c>
      <c r="B21" s="244">
        <v>62020015</v>
      </c>
      <c r="C21" s="245" t="s">
        <v>111</v>
      </c>
      <c r="D21" s="254" t="s">
        <v>1481</v>
      </c>
      <c r="E21" s="247" t="s">
        <v>1482</v>
      </c>
      <c r="F21" s="248">
        <v>5</v>
      </c>
      <c r="G21" s="249" t="s">
        <v>586</v>
      </c>
      <c r="H21" s="250">
        <v>62180</v>
      </c>
      <c r="I21" s="274">
        <v>15</v>
      </c>
      <c r="J21" s="274">
        <v>2</v>
      </c>
      <c r="K21" s="274">
        <v>73</v>
      </c>
      <c r="L21" s="274">
        <v>6</v>
      </c>
      <c r="M21" s="274">
        <v>0</v>
      </c>
      <c r="N21" s="274">
        <v>0</v>
      </c>
      <c r="O21" s="274">
        <v>88</v>
      </c>
      <c r="P21" s="274">
        <v>8</v>
      </c>
      <c r="Q21" s="251" t="s">
        <v>584</v>
      </c>
      <c r="R21" s="252" t="s">
        <v>1712</v>
      </c>
      <c r="S21" s="253"/>
    </row>
    <row r="22" spans="1:20" s="259" customFormat="1" ht="21" x14ac:dyDescent="0.35">
      <c r="A22" s="263">
        <v>16</v>
      </c>
      <c r="B22" s="264">
        <v>62020016</v>
      </c>
      <c r="C22" s="245" t="s">
        <v>112</v>
      </c>
      <c r="D22" s="254" t="s">
        <v>1483</v>
      </c>
      <c r="E22" s="247" t="s">
        <v>773</v>
      </c>
      <c r="F22" s="265">
        <v>1</v>
      </c>
      <c r="G22" s="266" t="s">
        <v>586</v>
      </c>
      <c r="H22" s="267">
        <v>62180</v>
      </c>
      <c r="I22" s="274">
        <v>144</v>
      </c>
      <c r="J22" s="274">
        <v>6</v>
      </c>
      <c r="K22" s="274">
        <v>554</v>
      </c>
      <c r="L22" s="274">
        <v>17</v>
      </c>
      <c r="M22" s="274">
        <v>0</v>
      </c>
      <c r="N22" s="274">
        <v>0</v>
      </c>
      <c r="O22" s="274">
        <v>698</v>
      </c>
      <c r="P22" s="274">
        <v>23</v>
      </c>
      <c r="Q22" s="251" t="s">
        <v>584</v>
      </c>
      <c r="R22" s="252" t="s">
        <v>1712</v>
      </c>
      <c r="S22" s="268" t="s">
        <v>1410</v>
      </c>
      <c r="T22" s="258"/>
    </row>
    <row r="23" spans="1:20" ht="21" x14ac:dyDescent="0.35">
      <c r="A23" s="243">
        <v>17</v>
      </c>
      <c r="B23" s="244">
        <v>62020017</v>
      </c>
      <c r="C23" s="245" t="s">
        <v>113</v>
      </c>
      <c r="D23" s="254" t="s">
        <v>1484</v>
      </c>
      <c r="E23" s="247" t="s">
        <v>778</v>
      </c>
      <c r="F23" s="248">
        <v>4</v>
      </c>
      <c r="G23" s="249" t="s">
        <v>586</v>
      </c>
      <c r="H23" s="250">
        <v>62180</v>
      </c>
      <c r="I23" s="274">
        <v>21</v>
      </c>
      <c r="J23" s="274">
        <v>2</v>
      </c>
      <c r="K23" s="274">
        <v>63</v>
      </c>
      <c r="L23" s="274">
        <v>6</v>
      </c>
      <c r="M23" s="274">
        <v>58</v>
      </c>
      <c r="N23" s="274">
        <v>3</v>
      </c>
      <c r="O23" s="274">
        <v>142</v>
      </c>
      <c r="P23" s="274">
        <v>11</v>
      </c>
      <c r="Q23" s="245" t="s">
        <v>585</v>
      </c>
      <c r="R23" s="252" t="s">
        <v>1712</v>
      </c>
      <c r="S23" s="253"/>
      <c r="T23" s="258"/>
    </row>
    <row r="24" spans="1:20" ht="21" x14ac:dyDescent="0.35">
      <c r="A24" s="243">
        <v>18</v>
      </c>
      <c r="B24" s="244">
        <v>62020018</v>
      </c>
      <c r="C24" s="245" t="s">
        <v>114</v>
      </c>
      <c r="D24" s="254" t="s">
        <v>782</v>
      </c>
      <c r="E24" s="247" t="s">
        <v>769</v>
      </c>
      <c r="F24" s="248">
        <v>7</v>
      </c>
      <c r="G24" s="249" t="s">
        <v>586</v>
      </c>
      <c r="H24" s="250">
        <v>62180</v>
      </c>
      <c r="I24" s="274">
        <v>34</v>
      </c>
      <c r="J24" s="274">
        <v>2</v>
      </c>
      <c r="K24" s="274">
        <v>155</v>
      </c>
      <c r="L24" s="274">
        <v>6</v>
      </c>
      <c r="M24" s="274">
        <v>0</v>
      </c>
      <c r="N24" s="274">
        <v>0</v>
      </c>
      <c r="O24" s="274">
        <v>189</v>
      </c>
      <c r="P24" s="274">
        <v>8</v>
      </c>
      <c r="Q24" s="251" t="s">
        <v>584</v>
      </c>
      <c r="R24" s="252" t="s">
        <v>1712</v>
      </c>
      <c r="S24" s="253"/>
    </row>
    <row r="25" spans="1:20" ht="21" x14ac:dyDescent="0.35">
      <c r="A25" s="243">
        <v>19</v>
      </c>
      <c r="B25" s="244">
        <v>62020019</v>
      </c>
      <c r="C25" s="245" t="s">
        <v>115</v>
      </c>
      <c r="D25" s="254" t="s">
        <v>1485</v>
      </c>
      <c r="E25" s="247" t="s">
        <v>786</v>
      </c>
      <c r="F25" s="248">
        <v>8</v>
      </c>
      <c r="G25" s="249" t="s">
        <v>586</v>
      </c>
      <c r="H25" s="250">
        <v>62180</v>
      </c>
      <c r="I25" s="274">
        <v>26</v>
      </c>
      <c r="J25" s="274">
        <v>2</v>
      </c>
      <c r="K25" s="274">
        <v>99</v>
      </c>
      <c r="L25" s="274">
        <v>6</v>
      </c>
      <c r="M25" s="274">
        <v>40</v>
      </c>
      <c r="N25" s="274">
        <v>3</v>
      </c>
      <c r="O25" s="274">
        <v>165</v>
      </c>
      <c r="P25" s="274">
        <v>11</v>
      </c>
      <c r="Q25" s="257" t="s">
        <v>585</v>
      </c>
      <c r="R25" s="252" t="s">
        <v>1712</v>
      </c>
      <c r="S25" s="253"/>
    </row>
    <row r="26" spans="1:20" ht="21" x14ac:dyDescent="0.35">
      <c r="A26" s="243">
        <v>20</v>
      </c>
      <c r="B26" s="244">
        <v>62020020</v>
      </c>
      <c r="C26" s="245" t="s">
        <v>116</v>
      </c>
      <c r="D26" s="254" t="s">
        <v>1486</v>
      </c>
      <c r="E26" s="247" t="s">
        <v>1735</v>
      </c>
      <c r="F26" s="248">
        <v>9</v>
      </c>
      <c r="G26" s="249" t="s">
        <v>586</v>
      </c>
      <c r="H26" s="250">
        <v>62180</v>
      </c>
      <c r="I26" s="274">
        <v>19</v>
      </c>
      <c r="J26" s="274">
        <v>2</v>
      </c>
      <c r="K26" s="274">
        <v>68</v>
      </c>
      <c r="L26" s="274">
        <v>6</v>
      </c>
      <c r="M26" s="274">
        <v>0</v>
      </c>
      <c r="N26" s="274">
        <v>0</v>
      </c>
      <c r="O26" s="274">
        <v>87</v>
      </c>
      <c r="P26" s="274">
        <v>8</v>
      </c>
      <c r="Q26" s="251" t="s">
        <v>584</v>
      </c>
      <c r="R26" s="252" t="s">
        <v>1712</v>
      </c>
      <c r="S26" s="253"/>
      <c r="T26" s="269"/>
    </row>
    <row r="27" spans="1:20" ht="21" x14ac:dyDescent="0.35">
      <c r="A27" s="243">
        <v>21</v>
      </c>
      <c r="B27" s="244">
        <v>62020021</v>
      </c>
      <c r="C27" s="245" t="s">
        <v>117</v>
      </c>
      <c r="D27" s="254" t="s">
        <v>1487</v>
      </c>
      <c r="E27" s="247" t="s">
        <v>794</v>
      </c>
      <c r="F27" s="248">
        <v>2</v>
      </c>
      <c r="G27" s="249" t="s">
        <v>587</v>
      </c>
      <c r="H27" s="250">
        <v>62180</v>
      </c>
      <c r="I27" s="274">
        <v>18</v>
      </c>
      <c r="J27" s="274">
        <v>2</v>
      </c>
      <c r="K27" s="274">
        <v>117</v>
      </c>
      <c r="L27" s="274">
        <v>6</v>
      </c>
      <c r="M27" s="274">
        <v>53</v>
      </c>
      <c r="N27" s="274">
        <v>3</v>
      </c>
      <c r="O27" s="274">
        <v>188</v>
      </c>
      <c r="P27" s="274">
        <v>11</v>
      </c>
      <c r="Q27" s="257" t="s">
        <v>585</v>
      </c>
      <c r="R27" s="252" t="s">
        <v>1713</v>
      </c>
      <c r="S27" s="253"/>
    </row>
    <row r="28" spans="1:20" ht="21" x14ac:dyDescent="0.35">
      <c r="A28" s="243">
        <v>22</v>
      </c>
      <c r="B28" s="244">
        <v>62020022</v>
      </c>
      <c r="C28" s="245" t="s">
        <v>118</v>
      </c>
      <c r="D28" s="246" t="s">
        <v>1488</v>
      </c>
      <c r="E28" s="247" t="s">
        <v>794</v>
      </c>
      <c r="F28" s="248">
        <v>4</v>
      </c>
      <c r="G28" s="249" t="s">
        <v>587</v>
      </c>
      <c r="H28" s="250">
        <v>62180</v>
      </c>
      <c r="I28" s="274">
        <v>8</v>
      </c>
      <c r="J28" s="274">
        <v>2</v>
      </c>
      <c r="K28" s="274">
        <v>24</v>
      </c>
      <c r="L28" s="274">
        <v>6</v>
      </c>
      <c r="M28" s="274">
        <v>0</v>
      </c>
      <c r="N28" s="274">
        <v>0</v>
      </c>
      <c r="O28" s="274">
        <v>32</v>
      </c>
      <c r="P28" s="274">
        <v>8</v>
      </c>
      <c r="Q28" s="251" t="s">
        <v>584</v>
      </c>
      <c r="R28" s="252" t="s">
        <v>1713</v>
      </c>
      <c r="S28" s="253"/>
    </row>
    <row r="29" spans="1:20" ht="21" x14ac:dyDescent="0.35">
      <c r="A29" s="243">
        <v>23</v>
      </c>
      <c r="B29" s="244">
        <v>62020023</v>
      </c>
      <c r="C29" s="245" t="s">
        <v>1411</v>
      </c>
      <c r="D29" s="254" t="s">
        <v>1489</v>
      </c>
      <c r="E29" s="247" t="s">
        <v>1490</v>
      </c>
      <c r="F29" s="248">
        <v>5</v>
      </c>
      <c r="G29" s="249" t="s">
        <v>587</v>
      </c>
      <c r="H29" s="250">
        <v>62180</v>
      </c>
      <c r="I29" s="274">
        <v>4</v>
      </c>
      <c r="J29" s="274">
        <v>2</v>
      </c>
      <c r="K29" s="274">
        <v>16</v>
      </c>
      <c r="L29" s="274">
        <v>6</v>
      </c>
      <c r="M29" s="274">
        <v>0</v>
      </c>
      <c r="N29" s="274">
        <v>0</v>
      </c>
      <c r="O29" s="274">
        <v>20</v>
      </c>
      <c r="P29" s="274">
        <v>8</v>
      </c>
      <c r="Q29" s="251" t="s">
        <v>584</v>
      </c>
      <c r="R29" s="252" t="s">
        <v>1713</v>
      </c>
      <c r="S29" s="253"/>
    </row>
    <row r="30" spans="1:20" ht="21" x14ac:dyDescent="0.35">
      <c r="A30" s="243">
        <v>24</v>
      </c>
      <c r="B30" s="244">
        <v>62020024</v>
      </c>
      <c r="C30" s="245" t="s">
        <v>120</v>
      </c>
      <c r="D30" s="254" t="s">
        <v>1489</v>
      </c>
      <c r="E30" s="247" t="s">
        <v>1490</v>
      </c>
      <c r="F30" s="248">
        <v>7</v>
      </c>
      <c r="G30" s="249" t="s">
        <v>587</v>
      </c>
      <c r="H30" s="250">
        <v>62180</v>
      </c>
      <c r="I30" s="274">
        <v>11</v>
      </c>
      <c r="J30" s="274">
        <v>2</v>
      </c>
      <c r="K30" s="274">
        <v>51</v>
      </c>
      <c r="L30" s="274">
        <v>6</v>
      </c>
      <c r="M30" s="274">
        <v>0</v>
      </c>
      <c r="N30" s="274">
        <v>0</v>
      </c>
      <c r="O30" s="274">
        <v>62</v>
      </c>
      <c r="P30" s="274">
        <v>8</v>
      </c>
      <c r="Q30" s="251" t="s">
        <v>584</v>
      </c>
      <c r="R30" s="252" t="s">
        <v>1713</v>
      </c>
      <c r="S30" s="253"/>
    </row>
    <row r="31" spans="1:20" ht="21" x14ac:dyDescent="0.35">
      <c r="A31" s="243">
        <v>25</v>
      </c>
      <c r="B31" s="244">
        <v>62020025</v>
      </c>
      <c r="C31" s="245" t="s">
        <v>121</v>
      </c>
      <c r="D31" s="254" t="s">
        <v>1491</v>
      </c>
      <c r="E31" s="247" t="s">
        <v>808</v>
      </c>
      <c r="F31" s="248">
        <v>3</v>
      </c>
      <c r="G31" s="249" t="s">
        <v>587</v>
      </c>
      <c r="H31" s="250">
        <v>62180</v>
      </c>
      <c r="I31" s="274">
        <v>13</v>
      </c>
      <c r="J31" s="274">
        <v>2</v>
      </c>
      <c r="K31" s="274">
        <v>70</v>
      </c>
      <c r="L31" s="274">
        <v>6</v>
      </c>
      <c r="M31" s="274">
        <v>54</v>
      </c>
      <c r="N31" s="274">
        <v>3</v>
      </c>
      <c r="O31" s="274">
        <v>137</v>
      </c>
      <c r="P31" s="274">
        <v>11</v>
      </c>
      <c r="Q31" s="257" t="s">
        <v>585</v>
      </c>
      <c r="R31" s="252" t="s">
        <v>1713</v>
      </c>
      <c r="S31" s="253"/>
    </row>
    <row r="32" spans="1:20" ht="21" x14ac:dyDescent="0.35">
      <c r="A32" s="243">
        <v>26</v>
      </c>
      <c r="B32" s="244">
        <v>62020026</v>
      </c>
      <c r="C32" s="245" t="s">
        <v>122</v>
      </c>
      <c r="D32" s="254" t="s">
        <v>1491</v>
      </c>
      <c r="E32" s="256" t="s">
        <v>808</v>
      </c>
      <c r="F32" s="248">
        <v>9</v>
      </c>
      <c r="G32" s="249" t="s">
        <v>587</v>
      </c>
      <c r="H32" s="250">
        <v>62180</v>
      </c>
      <c r="I32" s="274">
        <v>31</v>
      </c>
      <c r="J32" s="274">
        <v>2</v>
      </c>
      <c r="K32" s="274">
        <v>85</v>
      </c>
      <c r="L32" s="274">
        <v>6</v>
      </c>
      <c r="M32" s="274">
        <v>0</v>
      </c>
      <c r="N32" s="274">
        <v>0</v>
      </c>
      <c r="O32" s="274">
        <v>116</v>
      </c>
      <c r="P32" s="274">
        <v>8</v>
      </c>
      <c r="Q32" s="251" t="s">
        <v>584</v>
      </c>
      <c r="R32" s="252" t="s">
        <v>1713</v>
      </c>
      <c r="S32" s="253"/>
    </row>
    <row r="33" spans="1:20" ht="21" x14ac:dyDescent="0.35">
      <c r="A33" s="243">
        <v>27</v>
      </c>
      <c r="B33" s="244">
        <v>62020027</v>
      </c>
      <c r="C33" s="245" t="s">
        <v>123</v>
      </c>
      <c r="D33" s="254" t="s">
        <v>1492</v>
      </c>
      <c r="E33" s="247" t="s">
        <v>808</v>
      </c>
      <c r="F33" s="248">
        <v>8</v>
      </c>
      <c r="G33" s="249" t="s">
        <v>587</v>
      </c>
      <c r="H33" s="250">
        <v>62180</v>
      </c>
      <c r="I33" s="274">
        <v>65</v>
      </c>
      <c r="J33" s="274">
        <v>4</v>
      </c>
      <c r="K33" s="274">
        <v>114</v>
      </c>
      <c r="L33" s="274">
        <v>6</v>
      </c>
      <c r="M33" s="274">
        <v>0</v>
      </c>
      <c r="N33" s="274">
        <v>0</v>
      </c>
      <c r="O33" s="274">
        <v>179</v>
      </c>
      <c r="P33" s="274">
        <v>10</v>
      </c>
      <c r="Q33" s="251" t="s">
        <v>584</v>
      </c>
      <c r="R33" s="252" t="s">
        <v>1713</v>
      </c>
      <c r="S33" s="253"/>
    </row>
    <row r="34" spans="1:20" ht="21" x14ac:dyDescent="0.35">
      <c r="A34" s="243">
        <v>28</v>
      </c>
      <c r="B34" s="244">
        <v>62020028</v>
      </c>
      <c r="C34" s="245" t="s">
        <v>124</v>
      </c>
      <c r="D34" s="254" t="s">
        <v>1493</v>
      </c>
      <c r="E34" s="256" t="s">
        <v>1494</v>
      </c>
      <c r="F34" s="248">
        <v>3</v>
      </c>
      <c r="G34" s="249" t="s">
        <v>588</v>
      </c>
      <c r="H34" s="250">
        <v>62180</v>
      </c>
      <c r="I34" s="274">
        <v>20</v>
      </c>
      <c r="J34" s="274">
        <v>3</v>
      </c>
      <c r="K34" s="274">
        <v>55</v>
      </c>
      <c r="L34" s="274">
        <v>6</v>
      </c>
      <c r="M34" s="274">
        <v>0</v>
      </c>
      <c r="N34" s="274">
        <v>0</v>
      </c>
      <c r="O34" s="274">
        <v>75</v>
      </c>
      <c r="P34" s="274">
        <v>9</v>
      </c>
      <c r="Q34" s="251" t="s">
        <v>584</v>
      </c>
      <c r="R34" s="252" t="s">
        <v>1713</v>
      </c>
      <c r="S34" s="253"/>
      <c r="T34" s="258"/>
    </row>
    <row r="35" spans="1:20" ht="21" x14ac:dyDescent="0.35">
      <c r="A35" s="243">
        <v>29</v>
      </c>
      <c r="B35" s="244">
        <v>62020029</v>
      </c>
      <c r="C35" s="245" t="s">
        <v>125</v>
      </c>
      <c r="D35" s="254" t="s">
        <v>822</v>
      </c>
      <c r="E35" s="247" t="s">
        <v>818</v>
      </c>
      <c r="F35" s="248">
        <v>2</v>
      </c>
      <c r="G35" s="249" t="s">
        <v>588</v>
      </c>
      <c r="H35" s="250">
        <v>62180</v>
      </c>
      <c r="I35" s="274">
        <v>32</v>
      </c>
      <c r="J35" s="274">
        <v>2</v>
      </c>
      <c r="K35" s="274">
        <v>75</v>
      </c>
      <c r="L35" s="274">
        <v>6</v>
      </c>
      <c r="M35" s="274">
        <v>0</v>
      </c>
      <c r="N35" s="274">
        <v>0</v>
      </c>
      <c r="O35" s="274">
        <v>107</v>
      </c>
      <c r="P35" s="274">
        <v>8</v>
      </c>
      <c r="Q35" s="251" t="s">
        <v>584</v>
      </c>
      <c r="R35" s="252" t="s">
        <v>1713</v>
      </c>
      <c r="S35" s="253"/>
    </row>
    <row r="36" spans="1:20" ht="21" x14ac:dyDescent="0.35">
      <c r="A36" s="243">
        <v>30</v>
      </c>
      <c r="B36" s="244">
        <v>62020030</v>
      </c>
      <c r="C36" s="245" t="s">
        <v>126</v>
      </c>
      <c r="D36" s="254" t="s">
        <v>1495</v>
      </c>
      <c r="E36" s="256" t="s">
        <v>1496</v>
      </c>
      <c r="F36" s="248">
        <v>5</v>
      </c>
      <c r="G36" s="249" t="s">
        <v>588</v>
      </c>
      <c r="H36" s="250">
        <v>62180</v>
      </c>
      <c r="I36" s="274">
        <v>27</v>
      </c>
      <c r="J36" s="274">
        <v>2</v>
      </c>
      <c r="K36" s="274">
        <v>94</v>
      </c>
      <c r="L36" s="274">
        <v>6</v>
      </c>
      <c r="M36" s="274">
        <v>51</v>
      </c>
      <c r="N36" s="274">
        <v>3</v>
      </c>
      <c r="O36" s="274">
        <v>172</v>
      </c>
      <c r="P36" s="274">
        <v>11</v>
      </c>
      <c r="Q36" s="257" t="s">
        <v>585</v>
      </c>
      <c r="R36" s="252" t="s">
        <v>1713</v>
      </c>
      <c r="S36" s="253" t="s">
        <v>1412</v>
      </c>
    </row>
    <row r="37" spans="1:20" ht="21" x14ac:dyDescent="0.35">
      <c r="A37" s="243">
        <v>31</v>
      </c>
      <c r="B37" s="244">
        <v>62020031</v>
      </c>
      <c r="C37" s="245" t="s">
        <v>127</v>
      </c>
      <c r="D37" s="254" t="s">
        <v>1497</v>
      </c>
      <c r="E37" s="247" t="s">
        <v>1498</v>
      </c>
      <c r="F37" s="248">
        <v>9</v>
      </c>
      <c r="G37" s="249" t="s">
        <v>588</v>
      </c>
      <c r="H37" s="250">
        <v>62180</v>
      </c>
      <c r="I37" s="274">
        <v>9</v>
      </c>
      <c r="J37" s="274">
        <v>2</v>
      </c>
      <c r="K37" s="274">
        <v>50</v>
      </c>
      <c r="L37" s="274">
        <v>6</v>
      </c>
      <c r="M37" s="274">
        <v>0</v>
      </c>
      <c r="N37" s="274">
        <v>0</v>
      </c>
      <c r="O37" s="274">
        <v>59</v>
      </c>
      <c r="P37" s="274">
        <v>8</v>
      </c>
      <c r="Q37" s="251" t="s">
        <v>584</v>
      </c>
      <c r="R37" s="252" t="s">
        <v>1713</v>
      </c>
      <c r="S37" s="253"/>
    </row>
    <row r="38" spans="1:20" ht="21" x14ac:dyDescent="0.35">
      <c r="A38" s="243">
        <v>32</v>
      </c>
      <c r="B38" s="244">
        <v>62020032</v>
      </c>
      <c r="C38" s="245" t="s">
        <v>128</v>
      </c>
      <c r="D38" s="254" t="s">
        <v>834</v>
      </c>
      <c r="E38" s="247" t="s">
        <v>830</v>
      </c>
      <c r="F38" s="248">
        <v>7</v>
      </c>
      <c r="G38" s="249" t="s">
        <v>588</v>
      </c>
      <c r="H38" s="250">
        <v>62180</v>
      </c>
      <c r="I38" s="274">
        <v>28</v>
      </c>
      <c r="J38" s="274">
        <v>2</v>
      </c>
      <c r="K38" s="274">
        <v>92</v>
      </c>
      <c r="L38" s="274">
        <v>6</v>
      </c>
      <c r="M38" s="274">
        <v>43</v>
      </c>
      <c r="N38" s="274">
        <v>3</v>
      </c>
      <c r="O38" s="274">
        <v>163</v>
      </c>
      <c r="P38" s="274">
        <v>11</v>
      </c>
      <c r="Q38" s="257" t="s">
        <v>585</v>
      </c>
      <c r="R38" s="252" t="s">
        <v>1713</v>
      </c>
      <c r="S38" s="253"/>
    </row>
    <row r="39" spans="1:20" ht="21" x14ac:dyDescent="0.35">
      <c r="A39" s="243">
        <v>33</v>
      </c>
      <c r="B39" s="244">
        <v>62020033</v>
      </c>
      <c r="C39" s="245" t="s">
        <v>129</v>
      </c>
      <c r="D39" s="254" t="s">
        <v>1499</v>
      </c>
      <c r="E39" s="247" t="s">
        <v>801</v>
      </c>
      <c r="F39" s="248">
        <v>1</v>
      </c>
      <c r="G39" s="249" t="s">
        <v>588</v>
      </c>
      <c r="H39" s="250">
        <v>62180</v>
      </c>
      <c r="I39" s="274">
        <v>23</v>
      </c>
      <c r="J39" s="274">
        <v>2</v>
      </c>
      <c r="K39" s="274">
        <v>78</v>
      </c>
      <c r="L39" s="274">
        <v>6</v>
      </c>
      <c r="M39" s="274">
        <v>47</v>
      </c>
      <c r="N39" s="274">
        <v>3</v>
      </c>
      <c r="O39" s="274">
        <v>148</v>
      </c>
      <c r="P39" s="274">
        <v>11</v>
      </c>
      <c r="Q39" s="257" t="s">
        <v>585</v>
      </c>
      <c r="R39" s="252" t="s">
        <v>1713</v>
      </c>
      <c r="S39" s="253"/>
    </row>
    <row r="40" spans="1:20" ht="21" x14ac:dyDescent="0.35">
      <c r="A40" s="243">
        <v>34</v>
      </c>
      <c r="B40" s="244">
        <v>62020034</v>
      </c>
      <c r="C40" s="245" t="s">
        <v>130</v>
      </c>
      <c r="D40" s="246" t="s">
        <v>1500</v>
      </c>
      <c r="E40" s="247" t="s">
        <v>826</v>
      </c>
      <c r="F40" s="248">
        <v>4</v>
      </c>
      <c r="G40" s="249" t="s">
        <v>588</v>
      </c>
      <c r="H40" s="250">
        <v>62180</v>
      </c>
      <c r="I40" s="274">
        <v>7</v>
      </c>
      <c r="J40" s="274">
        <v>3</v>
      </c>
      <c r="K40" s="274">
        <v>19</v>
      </c>
      <c r="L40" s="274">
        <v>5</v>
      </c>
      <c r="M40" s="274">
        <v>0</v>
      </c>
      <c r="N40" s="274">
        <v>0</v>
      </c>
      <c r="O40" s="274">
        <v>26</v>
      </c>
      <c r="P40" s="274">
        <v>8</v>
      </c>
      <c r="Q40" s="251" t="s">
        <v>584</v>
      </c>
      <c r="R40" s="252" t="s">
        <v>1713</v>
      </c>
      <c r="S40" s="260"/>
    </row>
    <row r="41" spans="1:20" ht="21" x14ac:dyDescent="0.25">
      <c r="A41" s="504" t="s">
        <v>682</v>
      </c>
      <c r="B41" s="504"/>
      <c r="C41" s="504"/>
      <c r="D41" s="504"/>
      <c r="E41" s="504"/>
      <c r="F41" s="504"/>
      <c r="G41" s="504"/>
      <c r="H41" s="504"/>
      <c r="I41" s="335">
        <f>SUM(I7:I40)</f>
        <v>850</v>
      </c>
      <c r="J41" s="335">
        <f t="shared" ref="J41:P41" si="0">SUM(J7:J40)</f>
        <v>80</v>
      </c>
      <c r="K41" s="336">
        <f t="shared" si="0"/>
        <v>3107</v>
      </c>
      <c r="L41" s="336">
        <f t="shared" si="0"/>
        <v>220</v>
      </c>
      <c r="M41" s="335">
        <f t="shared" si="0"/>
        <v>556</v>
      </c>
      <c r="N41" s="335">
        <f t="shared" si="0"/>
        <v>36</v>
      </c>
      <c r="O41" s="335">
        <f t="shared" si="0"/>
        <v>4513</v>
      </c>
      <c r="P41" s="337">
        <f t="shared" si="0"/>
        <v>336</v>
      </c>
      <c r="Q41" s="338"/>
      <c r="R41" s="339"/>
      <c r="S41" s="340"/>
    </row>
    <row r="42" spans="1:20" ht="21" customHeight="1" x14ac:dyDescent="0.2">
      <c r="A42" s="503"/>
      <c r="B42" s="503"/>
      <c r="C42" s="503"/>
      <c r="D42" s="503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</row>
    <row r="43" spans="1:20" ht="18.75" x14ac:dyDescent="0.2">
      <c r="A43" s="475" t="s">
        <v>299</v>
      </c>
      <c r="B43" s="477" t="s">
        <v>1413</v>
      </c>
      <c r="C43" s="479" t="s">
        <v>3</v>
      </c>
      <c r="D43" s="481" t="s">
        <v>1414</v>
      </c>
      <c r="E43" s="226" t="s">
        <v>1394</v>
      </c>
      <c r="F43" s="483" t="s">
        <v>1395</v>
      </c>
      <c r="G43" s="484"/>
      <c r="H43" s="485"/>
      <c r="I43" s="466" t="s">
        <v>493</v>
      </c>
      <c r="J43" s="466"/>
      <c r="K43" s="466"/>
      <c r="L43" s="466"/>
      <c r="M43" s="466"/>
      <c r="N43" s="466"/>
      <c r="O43" s="466"/>
      <c r="P43" s="467"/>
      <c r="Q43" s="489" t="s">
        <v>1396</v>
      </c>
      <c r="R43" s="398" t="s">
        <v>1709</v>
      </c>
      <c r="S43" s="463" t="s">
        <v>1397</v>
      </c>
    </row>
    <row r="44" spans="1:20" ht="27" customHeight="1" x14ac:dyDescent="0.2">
      <c r="A44" s="476"/>
      <c r="B44" s="478"/>
      <c r="C44" s="480"/>
      <c r="D44" s="482"/>
      <c r="E44" s="228" t="s">
        <v>1399</v>
      </c>
      <c r="F44" s="486"/>
      <c r="G44" s="487"/>
      <c r="H44" s="488"/>
      <c r="I44" s="466" t="s">
        <v>1400</v>
      </c>
      <c r="J44" s="467"/>
      <c r="K44" s="468" t="s">
        <v>541</v>
      </c>
      <c r="L44" s="469"/>
      <c r="M44" s="470" t="s">
        <v>1401</v>
      </c>
      <c r="N44" s="467"/>
      <c r="O44" s="470" t="s">
        <v>278</v>
      </c>
      <c r="P44" s="467"/>
      <c r="Q44" s="489"/>
      <c r="R44" s="399" t="s">
        <v>536</v>
      </c>
      <c r="S44" s="464"/>
    </row>
    <row r="45" spans="1:20" ht="18.75" x14ac:dyDescent="0.3">
      <c r="A45" s="490" t="s">
        <v>1415</v>
      </c>
      <c r="B45" s="490"/>
      <c r="C45" s="490"/>
      <c r="D45" s="490"/>
      <c r="E45" s="230" t="s">
        <v>1403</v>
      </c>
      <c r="F45" s="231" t="s">
        <v>1404</v>
      </c>
      <c r="G45" s="232" t="s">
        <v>582</v>
      </c>
      <c r="H45" s="231" t="s">
        <v>1706</v>
      </c>
      <c r="I45" s="233" t="s">
        <v>1405</v>
      </c>
      <c r="J45" s="233" t="s">
        <v>279</v>
      </c>
      <c r="K45" s="233" t="s">
        <v>1405</v>
      </c>
      <c r="L45" s="234" t="s">
        <v>279</v>
      </c>
      <c r="M45" s="234" t="s">
        <v>1405</v>
      </c>
      <c r="N45" s="234" t="s">
        <v>279</v>
      </c>
      <c r="O45" s="234" t="s">
        <v>1405</v>
      </c>
      <c r="P45" s="234" t="s">
        <v>279</v>
      </c>
      <c r="Q45" s="489"/>
      <c r="R45" s="230" t="s">
        <v>1710</v>
      </c>
      <c r="S45" s="492"/>
    </row>
    <row r="46" spans="1:20" ht="21" x14ac:dyDescent="0.35">
      <c r="A46" s="243">
        <v>1</v>
      </c>
      <c r="B46" s="244">
        <v>62020036</v>
      </c>
      <c r="C46" s="271" t="s">
        <v>131</v>
      </c>
      <c r="D46" s="254" t="s">
        <v>844</v>
      </c>
      <c r="E46" s="256" t="s">
        <v>845</v>
      </c>
      <c r="F46" s="272">
        <v>4</v>
      </c>
      <c r="G46" s="249" t="s">
        <v>589</v>
      </c>
      <c r="H46" s="273">
        <v>62130</v>
      </c>
      <c r="I46" s="274">
        <v>6</v>
      </c>
      <c r="J46" s="274">
        <v>2</v>
      </c>
      <c r="K46" s="274">
        <v>37</v>
      </c>
      <c r="L46" s="274">
        <v>6</v>
      </c>
      <c r="M46" s="274">
        <v>0</v>
      </c>
      <c r="N46" s="274">
        <v>0</v>
      </c>
      <c r="O46" s="274">
        <v>43</v>
      </c>
      <c r="P46" s="274">
        <v>8</v>
      </c>
      <c r="Q46" s="251" t="s">
        <v>584</v>
      </c>
      <c r="R46" s="252" t="s">
        <v>1716</v>
      </c>
      <c r="S46" s="253"/>
    </row>
    <row r="47" spans="1:20" ht="21" x14ac:dyDescent="0.35">
      <c r="A47" s="243">
        <v>2</v>
      </c>
      <c r="B47" s="244">
        <v>62020037</v>
      </c>
      <c r="C47" s="271" t="s">
        <v>132</v>
      </c>
      <c r="D47" s="254" t="s">
        <v>1501</v>
      </c>
      <c r="E47" s="256" t="s">
        <v>850</v>
      </c>
      <c r="F47" s="272">
        <v>2</v>
      </c>
      <c r="G47" s="249" t="s">
        <v>589</v>
      </c>
      <c r="H47" s="273">
        <v>62130</v>
      </c>
      <c r="I47" s="274">
        <v>21</v>
      </c>
      <c r="J47" s="274">
        <v>3</v>
      </c>
      <c r="K47" s="274">
        <v>81</v>
      </c>
      <c r="L47" s="274">
        <v>6</v>
      </c>
      <c r="M47" s="274">
        <v>0</v>
      </c>
      <c r="N47" s="274">
        <v>0</v>
      </c>
      <c r="O47" s="274">
        <v>102</v>
      </c>
      <c r="P47" s="274">
        <v>9</v>
      </c>
      <c r="Q47" s="251" t="s">
        <v>584</v>
      </c>
      <c r="R47" s="252" t="s">
        <v>1716</v>
      </c>
      <c r="S47" s="253"/>
    </row>
    <row r="48" spans="1:20" ht="21" x14ac:dyDescent="0.35">
      <c r="A48" s="243">
        <v>3</v>
      </c>
      <c r="B48" s="244">
        <v>62020038</v>
      </c>
      <c r="C48" s="271" t="s">
        <v>133</v>
      </c>
      <c r="D48" s="246" t="s">
        <v>1502</v>
      </c>
      <c r="E48" s="256" t="s">
        <v>854</v>
      </c>
      <c r="F48" s="272">
        <v>1</v>
      </c>
      <c r="G48" s="249" t="s">
        <v>590</v>
      </c>
      <c r="H48" s="273">
        <v>62140</v>
      </c>
      <c r="I48" s="274">
        <v>8</v>
      </c>
      <c r="J48" s="274">
        <v>2</v>
      </c>
      <c r="K48" s="274">
        <v>36</v>
      </c>
      <c r="L48" s="274">
        <v>6</v>
      </c>
      <c r="M48" s="274">
        <v>0</v>
      </c>
      <c r="N48" s="274">
        <v>0</v>
      </c>
      <c r="O48" s="274">
        <v>44</v>
      </c>
      <c r="P48" s="274">
        <v>8</v>
      </c>
      <c r="Q48" s="251" t="s">
        <v>584</v>
      </c>
      <c r="R48" s="252" t="s">
        <v>1714</v>
      </c>
      <c r="S48" s="253" t="s">
        <v>1416</v>
      </c>
    </row>
    <row r="49" spans="1:20" ht="21" x14ac:dyDescent="0.35">
      <c r="A49" s="243">
        <v>4</v>
      </c>
      <c r="B49" s="244">
        <v>62020039</v>
      </c>
      <c r="C49" s="271" t="s">
        <v>134</v>
      </c>
      <c r="D49" s="254" t="s">
        <v>1503</v>
      </c>
      <c r="E49" s="256" t="s">
        <v>854</v>
      </c>
      <c r="F49" s="272">
        <v>3</v>
      </c>
      <c r="G49" s="249" t="s">
        <v>590</v>
      </c>
      <c r="H49" s="273">
        <v>62140</v>
      </c>
      <c r="I49" s="274">
        <v>25</v>
      </c>
      <c r="J49" s="274">
        <v>3</v>
      </c>
      <c r="K49" s="274">
        <v>102</v>
      </c>
      <c r="L49" s="274">
        <v>6</v>
      </c>
      <c r="M49" s="274">
        <v>0</v>
      </c>
      <c r="N49" s="274">
        <v>0</v>
      </c>
      <c r="O49" s="274">
        <v>127</v>
      </c>
      <c r="P49" s="274">
        <v>9</v>
      </c>
      <c r="Q49" s="251" t="s">
        <v>584</v>
      </c>
      <c r="R49" s="252" t="s">
        <v>1714</v>
      </c>
      <c r="S49" s="253"/>
    </row>
    <row r="50" spans="1:20" ht="21" x14ac:dyDescent="0.35">
      <c r="A50" s="243">
        <v>5</v>
      </c>
      <c r="B50" s="244">
        <v>62020040</v>
      </c>
      <c r="C50" s="271" t="s">
        <v>135</v>
      </c>
      <c r="D50" s="254" t="s">
        <v>1504</v>
      </c>
      <c r="E50" s="256" t="s">
        <v>1505</v>
      </c>
      <c r="F50" s="272">
        <v>12</v>
      </c>
      <c r="G50" s="249" t="s">
        <v>590</v>
      </c>
      <c r="H50" s="273">
        <v>62140</v>
      </c>
      <c r="I50" s="274">
        <v>10</v>
      </c>
      <c r="J50" s="274">
        <v>1</v>
      </c>
      <c r="K50" s="274">
        <v>61</v>
      </c>
      <c r="L50" s="274">
        <v>6</v>
      </c>
      <c r="M50" s="274">
        <v>0</v>
      </c>
      <c r="N50" s="274">
        <v>0</v>
      </c>
      <c r="O50" s="274">
        <v>71</v>
      </c>
      <c r="P50" s="274">
        <v>7</v>
      </c>
      <c r="Q50" s="251" t="s">
        <v>584</v>
      </c>
      <c r="R50" s="252" t="s">
        <v>1714</v>
      </c>
      <c r="S50" s="253"/>
    </row>
    <row r="51" spans="1:20" ht="21" x14ac:dyDescent="0.35">
      <c r="A51" s="243">
        <v>6</v>
      </c>
      <c r="B51" s="244">
        <v>62020042</v>
      </c>
      <c r="C51" s="271" t="s">
        <v>136</v>
      </c>
      <c r="D51" s="254" t="s">
        <v>867</v>
      </c>
      <c r="E51" s="256" t="s">
        <v>868</v>
      </c>
      <c r="F51" s="272">
        <v>1</v>
      </c>
      <c r="G51" s="249" t="s">
        <v>591</v>
      </c>
      <c r="H51" s="273">
        <v>62140</v>
      </c>
      <c r="I51" s="274">
        <v>11</v>
      </c>
      <c r="J51" s="274">
        <v>2</v>
      </c>
      <c r="K51" s="274">
        <v>57</v>
      </c>
      <c r="L51" s="274">
        <v>6</v>
      </c>
      <c r="M51" s="274">
        <v>0</v>
      </c>
      <c r="N51" s="274">
        <v>0</v>
      </c>
      <c r="O51" s="274">
        <v>68</v>
      </c>
      <c r="P51" s="274">
        <v>8</v>
      </c>
      <c r="Q51" s="251" t="s">
        <v>584</v>
      </c>
      <c r="R51" s="252" t="s">
        <v>1719</v>
      </c>
      <c r="S51" s="253" t="s">
        <v>1417</v>
      </c>
    </row>
    <row r="52" spans="1:20" ht="21" x14ac:dyDescent="0.35">
      <c r="A52" s="243">
        <v>7</v>
      </c>
      <c r="B52" s="244">
        <v>62020043</v>
      </c>
      <c r="C52" s="271" t="s">
        <v>137</v>
      </c>
      <c r="D52" s="254" t="s">
        <v>872</v>
      </c>
      <c r="E52" s="247" t="s">
        <v>873</v>
      </c>
      <c r="F52" s="272">
        <v>2</v>
      </c>
      <c r="G52" s="249" t="s">
        <v>591</v>
      </c>
      <c r="H52" s="273">
        <v>62140</v>
      </c>
      <c r="I52" s="274">
        <v>13</v>
      </c>
      <c r="J52" s="274">
        <v>3</v>
      </c>
      <c r="K52" s="274">
        <v>46</v>
      </c>
      <c r="L52" s="274">
        <v>6</v>
      </c>
      <c r="M52" s="274">
        <v>0</v>
      </c>
      <c r="N52" s="274">
        <v>0</v>
      </c>
      <c r="O52" s="274">
        <v>59</v>
      </c>
      <c r="P52" s="274">
        <v>9</v>
      </c>
      <c r="Q52" s="251" t="s">
        <v>584</v>
      </c>
      <c r="R52" s="252" t="s">
        <v>1719</v>
      </c>
      <c r="S52" s="260"/>
    </row>
    <row r="53" spans="1:20" ht="21" x14ac:dyDescent="0.35">
      <c r="A53" s="243">
        <v>8</v>
      </c>
      <c r="B53" s="244">
        <v>62020044</v>
      </c>
      <c r="C53" s="271" t="s">
        <v>138</v>
      </c>
      <c r="D53" s="254" t="s">
        <v>1506</v>
      </c>
      <c r="E53" s="247" t="s">
        <v>1507</v>
      </c>
      <c r="F53" s="272">
        <v>3</v>
      </c>
      <c r="G53" s="249" t="s">
        <v>591</v>
      </c>
      <c r="H53" s="273">
        <v>62140</v>
      </c>
      <c r="I53" s="274">
        <v>19</v>
      </c>
      <c r="J53" s="274">
        <v>3</v>
      </c>
      <c r="K53" s="274">
        <v>64</v>
      </c>
      <c r="L53" s="274">
        <v>6</v>
      </c>
      <c r="M53" s="274">
        <v>0</v>
      </c>
      <c r="N53" s="274">
        <v>0</v>
      </c>
      <c r="O53" s="274">
        <v>83</v>
      </c>
      <c r="P53" s="274">
        <v>9</v>
      </c>
      <c r="Q53" s="251" t="s">
        <v>584</v>
      </c>
      <c r="R53" s="252" t="s">
        <v>1719</v>
      </c>
      <c r="S53" s="261"/>
    </row>
    <row r="54" spans="1:20" ht="21" x14ac:dyDescent="0.35">
      <c r="A54" s="243">
        <v>9</v>
      </c>
      <c r="B54" s="244">
        <v>62020046</v>
      </c>
      <c r="C54" s="271" t="s">
        <v>139</v>
      </c>
      <c r="D54" s="254" t="s">
        <v>880</v>
      </c>
      <c r="E54" s="256" t="s">
        <v>881</v>
      </c>
      <c r="F54" s="272">
        <v>2</v>
      </c>
      <c r="G54" s="249" t="s">
        <v>592</v>
      </c>
      <c r="H54" s="273">
        <v>62140</v>
      </c>
      <c r="I54" s="274">
        <v>35</v>
      </c>
      <c r="J54" s="274">
        <v>2</v>
      </c>
      <c r="K54" s="274">
        <v>104</v>
      </c>
      <c r="L54" s="274">
        <v>6</v>
      </c>
      <c r="M54" s="274">
        <v>43</v>
      </c>
      <c r="N54" s="274">
        <v>3</v>
      </c>
      <c r="O54" s="274">
        <v>182</v>
      </c>
      <c r="P54" s="274">
        <v>11</v>
      </c>
      <c r="Q54" s="257" t="s">
        <v>585</v>
      </c>
      <c r="R54" s="252" t="s">
        <v>1715</v>
      </c>
      <c r="S54" s="261" t="s">
        <v>1418</v>
      </c>
    </row>
    <row r="55" spans="1:20" ht="21" x14ac:dyDescent="0.35">
      <c r="A55" s="243">
        <v>10</v>
      </c>
      <c r="B55" s="244">
        <v>62020048</v>
      </c>
      <c r="C55" s="271" t="s">
        <v>140</v>
      </c>
      <c r="D55" s="254" t="s">
        <v>1508</v>
      </c>
      <c r="E55" s="247" t="s">
        <v>1509</v>
      </c>
      <c r="F55" s="272">
        <v>13</v>
      </c>
      <c r="G55" s="249" t="s">
        <v>592</v>
      </c>
      <c r="H55" s="273">
        <v>62140</v>
      </c>
      <c r="I55" s="274">
        <v>21</v>
      </c>
      <c r="J55" s="274">
        <v>3</v>
      </c>
      <c r="K55" s="274">
        <v>57</v>
      </c>
      <c r="L55" s="274">
        <v>6</v>
      </c>
      <c r="M55" s="274">
        <v>0</v>
      </c>
      <c r="N55" s="274">
        <v>0</v>
      </c>
      <c r="O55" s="274">
        <v>78</v>
      </c>
      <c r="P55" s="274">
        <v>9</v>
      </c>
      <c r="Q55" s="251" t="s">
        <v>584</v>
      </c>
      <c r="R55" s="252" t="s">
        <v>1715</v>
      </c>
      <c r="S55" s="261"/>
      <c r="T55" s="224"/>
    </row>
    <row r="56" spans="1:20" ht="20.100000000000001" customHeight="1" x14ac:dyDescent="0.35">
      <c r="A56" s="243">
        <v>11</v>
      </c>
      <c r="B56" s="244">
        <v>62020049</v>
      </c>
      <c r="C56" s="271" t="s">
        <v>141</v>
      </c>
      <c r="D56" s="246" t="s">
        <v>888</v>
      </c>
      <c r="E56" s="247" t="s">
        <v>881</v>
      </c>
      <c r="F56" s="272">
        <v>9</v>
      </c>
      <c r="G56" s="249" t="s">
        <v>592</v>
      </c>
      <c r="H56" s="273">
        <v>62140</v>
      </c>
      <c r="I56" s="274">
        <v>28</v>
      </c>
      <c r="J56" s="274">
        <v>3</v>
      </c>
      <c r="K56" s="274">
        <v>52</v>
      </c>
      <c r="L56" s="274">
        <v>6</v>
      </c>
      <c r="M56" s="274">
        <v>0</v>
      </c>
      <c r="N56" s="274">
        <v>0</v>
      </c>
      <c r="O56" s="274">
        <v>80</v>
      </c>
      <c r="P56" s="274">
        <v>9</v>
      </c>
      <c r="Q56" s="251" t="s">
        <v>584</v>
      </c>
      <c r="R56" s="252" t="s">
        <v>1715</v>
      </c>
      <c r="S56" s="261"/>
      <c r="T56" s="224"/>
    </row>
    <row r="57" spans="1:20" ht="20.100000000000001" customHeight="1" x14ac:dyDescent="0.35">
      <c r="A57" s="243">
        <v>12</v>
      </c>
      <c r="B57" s="244">
        <v>62020050</v>
      </c>
      <c r="C57" s="271" t="s">
        <v>142</v>
      </c>
      <c r="D57" s="254" t="s">
        <v>1510</v>
      </c>
      <c r="E57" s="256" t="s">
        <v>1736</v>
      </c>
      <c r="F57" s="272">
        <v>6</v>
      </c>
      <c r="G57" s="249" t="s">
        <v>592</v>
      </c>
      <c r="H57" s="273">
        <v>62140</v>
      </c>
      <c r="I57" s="274">
        <v>50</v>
      </c>
      <c r="J57" s="274">
        <v>3</v>
      </c>
      <c r="K57" s="274">
        <v>102</v>
      </c>
      <c r="L57" s="274">
        <v>6</v>
      </c>
      <c r="M57" s="274">
        <v>0</v>
      </c>
      <c r="N57" s="274">
        <v>0</v>
      </c>
      <c r="O57" s="274">
        <v>152</v>
      </c>
      <c r="P57" s="274">
        <v>9</v>
      </c>
      <c r="Q57" s="251" t="s">
        <v>584</v>
      </c>
      <c r="R57" s="252" t="s">
        <v>1715</v>
      </c>
      <c r="S57" s="261"/>
    </row>
    <row r="58" spans="1:20" ht="20.100000000000001" customHeight="1" x14ac:dyDescent="0.35">
      <c r="A58" s="243">
        <v>13</v>
      </c>
      <c r="B58" s="244">
        <v>62020052</v>
      </c>
      <c r="C58" s="271" t="s">
        <v>143</v>
      </c>
      <c r="D58" s="254" t="s">
        <v>1511</v>
      </c>
      <c r="E58" s="247" t="s">
        <v>1512</v>
      </c>
      <c r="F58" s="272">
        <v>16</v>
      </c>
      <c r="G58" s="249" t="s">
        <v>592</v>
      </c>
      <c r="H58" s="273">
        <v>62140</v>
      </c>
      <c r="I58" s="274">
        <v>23</v>
      </c>
      <c r="J58" s="274">
        <v>3</v>
      </c>
      <c r="K58" s="274">
        <v>64</v>
      </c>
      <c r="L58" s="274">
        <v>6</v>
      </c>
      <c r="M58" s="274">
        <v>0</v>
      </c>
      <c r="N58" s="274">
        <v>0</v>
      </c>
      <c r="O58" s="274">
        <v>87</v>
      </c>
      <c r="P58" s="274">
        <v>9</v>
      </c>
      <c r="Q58" s="251" t="s">
        <v>584</v>
      </c>
      <c r="R58" s="252" t="s">
        <v>1715</v>
      </c>
      <c r="S58" s="261"/>
    </row>
    <row r="59" spans="1:20" ht="20.100000000000001" customHeight="1" x14ac:dyDescent="0.35">
      <c r="A59" s="243">
        <v>14</v>
      </c>
      <c r="B59" s="244">
        <v>62020053</v>
      </c>
      <c r="C59" s="271" t="s">
        <v>144</v>
      </c>
      <c r="D59" s="254" t="s">
        <v>1513</v>
      </c>
      <c r="E59" s="247" t="s">
        <v>1514</v>
      </c>
      <c r="F59" s="272">
        <v>16</v>
      </c>
      <c r="G59" s="249" t="s">
        <v>593</v>
      </c>
      <c r="H59" s="273">
        <v>62140</v>
      </c>
      <c r="I59" s="274">
        <v>14</v>
      </c>
      <c r="J59" s="274">
        <v>3</v>
      </c>
      <c r="K59" s="274">
        <v>56</v>
      </c>
      <c r="L59" s="274">
        <v>6</v>
      </c>
      <c r="M59" s="274">
        <v>0</v>
      </c>
      <c r="N59" s="274">
        <v>0</v>
      </c>
      <c r="O59" s="274">
        <v>70</v>
      </c>
      <c r="P59" s="274">
        <v>9</v>
      </c>
      <c r="Q59" s="251" t="s">
        <v>584</v>
      </c>
      <c r="R59" s="252" t="s">
        <v>1717</v>
      </c>
      <c r="S59" s="262"/>
    </row>
    <row r="60" spans="1:20" ht="20.100000000000001" customHeight="1" x14ac:dyDescent="0.35">
      <c r="A60" s="243">
        <v>15</v>
      </c>
      <c r="B60" s="244">
        <v>62020054</v>
      </c>
      <c r="C60" s="271" t="s">
        <v>145</v>
      </c>
      <c r="D60" s="254" t="s">
        <v>902</v>
      </c>
      <c r="E60" s="247" t="s">
        <v>903</v>
      </c>
      <c r="F60" s="272">
        <v>19</v>
      </c>
      <c r="G60" s="249" t="s">
        <v>593</v>
      </c>
      <c r="H60" s="273">
        <v>62140</v>
      </c>
      <c r="I60" s="274">
        <v>30</v>
      </c>
      <c r="J60" s="274">
        <v>3</v>
      </c>
      <c r="K60" s="274">
        <v>70</v>
      </c>
      <c r="L60" s="274">
        <v>6</v>
      </c>
      <c r="M60" s="274">
        <v>0</v>
      </c>
      <c r="N60" s="274">
        <v>0</v>
      </c>
      <c r="O60" s="274">
        <v>100</v>
      </c>
      <c r="P60" s="274">
        <v>9</v>
      </c>
      <c r="Q60" s="251" t="s">
        <v>584</v>
      </c>
      <c r="R60" s="252" t="s">
        <v>1717</v>
      </c>
      <c r="S60" s="253"/>
    </row>
    <row r="61" spans="1:20" ht="20.100000000000001" customHeight="1" x14ac:dyDescent="0.35">
      <c r="A61" s="243">
        <v>16</v>
      </c>
      <c r="B61" s="244">
        <v>62020055</v>
      </c>
      <c r="C61" s="271" t="s">
        <v>146</v>
      </c>
      <c r="D61" s="254" t="s">
        <v>1515</v>
      </c>
      <c r="E61" s="247" t="s">
        <v>1516</v>
      </c>
      <c r="F61" s="272">
        <v>22</v>
      </c>
      <c r="G61" s="249" t="s">
        <v>593</v>
      </c>
      <c r="H61" s="273">
        <v>62140</v>
      </c>
      <c r="I61" s="274">
        <v>10</v>
      </c>
      <c r="J61" s="274">
        <v>2</v>
      </c>
      <c r="K61" s="274">
        <v>28</v>
      </c>
      <c r="L61" s="274">
        <v>6</v>
      </c>
      <c r="M61" s="274">
        <v>0</v>
      </c>
      <c r="N61" s="274">
        <v>0</v>
      </c>
      <c r="O61" s="274">
        <v>38</v>
      </c>
      <c r="P61" s="274">
        <v>8</v>
      </c>
      <c r="Q61" s="251" t="s">
        <v>584</v>
      </c>
      <c r="R61" s="252" t="s">
        <v>1717</v>
      </c>
      <c r="S61" s="253"/>
      <c r="T61" s="269"/>
    </row>
    <row r="62" spans="1:20" ht="20.100000000000001" customHeight="1" x14ac:dyDescent="0.35">
      <c r="A62" s="243">
        <v>17</v>
      </c>
      <c r="B62" s="244">
        <v>62020056</v>
      </c>
      <c r="C62" s="271" t="s">
        <v>147</v>
      </c>
      <c r="D62" s="254" t="s">
        <v>1517</v>
      </c>
      <c r="E62" s="247" t="s">
        <v>1518</v>
      </c>
      <c r="F62" s="272">
        <v>11</v>
      </c>
      <c r="G62" s="249" t="s">
        <v>593</v>
      </c>
      <c r="H62" s="273">
        <v>62140</v>
      </c>
      <c r="I62" s="274">
        <v>29</v>
      </c>
      <c r="J62" s="274">
        <v>3</v>
      </c>
      <c r="K62" s="274">
        <v>65</v>
      </c>
      <c r="L62" s="274">
        <v>6</v>
      </c>
      <c r="M62" s="274">
        <v>0</v>
      </c>
      <c r="N62" s="274">
        <v>0</v>
      </c>
      <c r="O62" s="274">
        <v>94</v>
      </c>
      <c r="P62" s="274">
        <v>9</v>
      </c>
      <c r="Q62" s="251" t="s">
        <v>584</v>
      </c>
      <c r="R62" s="252" t="s">
        <v>1717</v>
      </c>
      <c r="S62" s="253"/>
    </row>
    <row r="63" spans="1:20" ht="20.100000000000001" customHeight="1" x14ac:dyDescent="0.35">
      <c r="A63" s="243">
        <v>18</v>
      </c>
      <c r="B63" s="244">
        <v>62020057</v>
      </c>
      <c r="C63" s="271" t="s">
        <v>148</v>
      </c>
      <c r="D63" s="254" t="s">
        <v>1519</v>
      </c>
      <c r="E63" s="247" t="s">
        <v>1520</v>
      </c>
      <c r="F63" s="272">
        <v>5</v>
      </c>
      <c r="G63" s="249" t="s">
        <v>593</v>
      </c>
      <c r="H63" s="273">
        <v>62140</v>
      </c>
      <c r="I63" s="274">
        <v>21</v>
      </c>
      <c r="J63" s="274">
        <v>3</v>
      </c>
      <c r="K63" s="274">
        <v>94</v>
      </c>
      <c r="L63" s="274">
        <v>6</v>
      </c>
      <c r="M63" s="274">
        <v>0</v>
      </c>
      <c r="N63" s="274">
        <v>0</v>
      </c>
      <c r="O63" s="274">
        <v>115</v>
      </c>
      <c r="P63" s="274">
        <v>9</v>
      </c>
      <c r="Q63" s="251" t="s">
        <v>584</v>
      </c>
      <c r="R63" s="252" t="s">
        <v>1717</v>
      </c>
      <c r="S63" s="253" t="s">
        <v>1419</v>
      </c>
    </row>
    <row r="64" spans="1:20" ht="20.100000000000001" customHeight="1" x14ac:dyDescent="0.35">
      <c r="A64" s="243">
        <v>19</v>
      </c>
      <c r="B64" s="244">
        <v>62020058</v>
      </c>
      <c r="C64" s="271" t="s">
        <v>149</v>
      </c>
      <c r="D64" s="254" t="s">
        <v>918</v>
      </c>
      <c r="E64" s="247" t="s">
        <v>919</v>
      </c>
      <c r="F64" s="272">
        <v>4</v>
      </c>
      <c r="G64" s="249" t="s">
        <v>593</v>
      </c>
      <c r="H64" s="273">
        <v>62140</v>
      </c>
      <c r="I64" s="274">
        <v>28</v>
      </c>
      <c r="J64" s="274">
        <v>3</v>
      </c>
      <c r="K64" s="274">
        <v>107</v>
      </c>
      <c r="L64" s="274">
        <v>6</v>
      </c>
      <c r="M64" s="274">
        <v>75</v>
      </c>
      <c r="N64" s="274">
        <v>3</v>
      </c>
      <c r="O64" s="274">
        <v>210</v>
      </c>
      <c r="P64" s="274">
        <v>12</v>
      </c>
      <c r="Q64" s="257" t="s">
        <v>585</v>
      </c>
      <c r="R64" s="252" t="s">
        <v>1717</v>
      </c>
      <c r="S64" s="253"/>
    </row>
    <row r="65" spans="1:20" ht="20.100000000000001" customHeight="1" x14ac:dyDescent="0.35">
      <c r="A65" s="243">
        <v>20</v>
      </c>
      <c r="B65" s="244">
        <v>62020059</v>
      </c>
      <c r="C65" s="271" t="s">
        <v>150</v>
      </c>
      <c r="D65" s="254" t="s">
        <v>922</v>
      </c>
      <c r="E65" s="256" t="s">
        <v>923</v>
      </c>
      <c r="F65" s="272">
        <v>9</v>
      </c>
      <c r="G65" s="249" t="s">
        <v>593</v>
      </c>
      <c r="H65" s="273">
        <v>62140</v>
      </c>
      <c r="I65" s="274">
        <v>10</v>
      </c>
      <c r="J65" s="274">
        <v>2</v>
      </c>
      <c r="K65" s="274">
        <v>72</v>
      </c>
      <c r="L65" s="274">
        <v>6</v>
      </c>
      <c r="M65" s="274">
        <v>82</v>
      </c>
      <c r="N65" s="274">
        <v>3</v>
      </c>
      <c r="O65" s="274">
        <v>164</v>
      </c>
      <c r="P65" s="274">
        <v>11</v>
      </c>
      <c r="Q65" s="257" t="s">
        <v>585</v>
      </c>
      <c r="R65" s="252" t="s">
        <v>1717</v>
      </c>
      <c r="S65" s="253"/>
    </row>
    <row r="66" spans="1:20" ht="20.100000000000001" customHeight="1" x14ac:dyDescent="0.35">
      <c r="A66" s="243">
        <v>21</v>
      </c>
      <c r="B66" s="244">
        <v>62020060</v>
      </c>
      <c r="C66" s="271" t="s">
        <v>151</v>
      </c>
      <c r="D66" s="254" t="s">
        <v>1521</v>
      </c>
      <c r="E66" s="247" t="s">
        <v>1522</v>
      </c>
      <c r="F66" s="272">
        <v>18</v>
      </c>
      <c r="G66" s="249" t="s">
        <v>593</v>
      </c>
      <c r="H66" s="273">
        <v>62140</v>
      </c>
      <c r="I66" s="274">
        <v>10</v>
      </c>
      <c r="J66" s="274">
        <v>2</v>
      </c>
      <c r="K66" s="274">
        <v>43</v>
      </c>
      <c r="L66" s="274">
        <v>6</v>
      </c>
      <c r="M66" s="274">
        <v>0</v>
      </c>
      <c r="N66" s="274">
        <v>0</v>
      </c>
      <c r="O66" s="274">
        <v>53</v>
      </c>
      <c r="P66" s="274">
        <v>8</v>
      </c>
      <c r="Q66" s="251" t="s">
        <v>584</v>
      </c>
      <c r="R66" s="252" t="s">
        <v>1717</v>
      </c>
      <c r="S66" s="253"/>
    </row>
    <row r="67" spans="1:20" ht="20.100000000000001" customHeight="1" x14ac:dyDescent="0.35">
      <c r="A67" s="243">
        <v>22</v>
      </c>
      <c r="B67" s="244">
        <v>62020061</v>
      </c>
      <c r="C67" s="271" t="s">
        <v>152</v>
      </c>
      <c r="D67" s="254" t="s">
        <v>1523</v>
      </c>
      <c r="E67" s="256" t="s">
        <v>898</v>
      </c>
      <c r="F67" s="272">
        <v>1</v>
      </c>
      <c r="G67" s="249" t="s">
        <v>593</v>
      </c>
      <c r="H67" s="273">
        <v>62140</v>
      </c>
      <c r="I67" s="274">
        <v>11</v>
      </c>
      <c r="J67" s="274">
        <v>3</v>
      </c>
      <c r="K67" s="274">
        <v>42</v>
      </c>
      <c r="L67" s="274">
        <v>6</v>
      </c>
      <c r="M67" s="274">
        <v>0</v>
      </c>
      <c r="N67" s="274">
        <v>0</v>
      </c>
      <c r="O67" s="274">
        <v>53</v>
      </c>
      <c r="P67" s="274">
        <v>9</v>
      </c>
      <c r="Q67" s="251" t="s">
        <v>584</v>
      </c>
      <c r="R67" s="252" t="s">
        <v>1717</v>
      </c>
      <c r="S67" s="253"/>
    </row>
    <row r="68" spans="1:20" ht="20.100000000000001" customHeight="1" x14ac:dyDescent="0.35">
      <c r="A68" s="243">
        <v>23</v>
      </c>
      <c r="B68" s="244">
        <v>62020062</v>
      </c>
      <c r="C68" s="271" t="s">
        <v>153</v>
      </c>
      <c r="D68" s="254" t="s">
        <v>1524</v>
      </c>
      <c r="E68" s="256" t="s">
        <v>907</v>
      </c>
      <c r="F68" s="272">
        <v>24</v>
      </c>
      <c r="G68" s="249" t="s">
        <v>593</v>
      </c>
      <c r="H68" s="273">
        <v>62140</v>
      </c>
      <c r="I68" s="274">
        <v>21</v>
      </c>
      <c r="J68" s="274">
        <v>3</v>
      </c>
      <c r="K68" s="274">
        <v>73</v>
      </c>
      <c r="L68" s="274">
        <v>6</v>
      </c>
      <c r="M68" s="274">
        <v>0</v>
      </c>
      <c r="N68" s="274">
        <v>0</v>
      </c>
      <c r="O68" s="274">
        <v>94</v>
      </c>
      <c r="P68" s="274">
        <v>9</v>
      </c>
      <c r="Q68" s="251" t="s">
        <v>584</v>
      </c>
      <c r="R68" s="252" t="s">
        <v>1717</v>
      </c>
      <c r="S68" s="253"/>
    </row>
    <row r="69" spans="1:20" s="259" customFormat="1" ht="20.100000000000001" customHeight="1" x14ac:dyDescent="0.35">
      <c r="A69" s="263">
        <v>24</v>
      </c>
      <c r="B69" s="264">
        <v>62020063</v>
      </c>
      <c r="C69" s="271" t="s">
        <v>154</v>
      </c>
      <c r="D69" s="254" t="s">
        <v>937</v>
      </c>
      <c r="E69" s="247" t="s">
        <v>1525</v>
      </c>
      <c r="F69" s="275">
        <v>2</v>
      </c>
      <c r="G69" s="266" t="s">
        <v>593</v>
      </c>
      <c r="H69" s="276">
        <v>62140</v>
      </c>
      <c r="I69" s="274">
        <v>32</v>
      </c>
      <c r="J69" s="274">
        <v>3</v>
      </c>
      <c r="K69" s="274">
        <v>80</v>
      </c>
      <c r="L69" s="274">
        <v>6</v>
      </c>
      <c r="M69" s="274">
        <v>77</v>
      </c>
      <c r="N69" s="274">
        <v>3</v>
      </c>
      <c r="O69" s="274">
        <v>189</v>
      </c>
      <c r="P69" s="274">
        <v>12</v>
      </c>
      <c r="Q69" s="257" t="s">
        <v>585</v>
      </c>
      <c r="R69" s="252" t="s">
        <v>1717</v>
      </c>
      <c r="S69" s="268"/>
      <c r="T69" s="258"/>
    </row>
    <row r="70" spans="1:20" ht="20.100000000000001" customHeight="1" x14ac:dyDescent="0.35">
      <c r="A70" s="243">
        <v>25</v>
      </c>
      <c r="B70" s="244">
        <v>62020064</v>
      </c>
      <c r="C70" s="271" t="s">
        <v>155</v>
      </c>
      <c r="D70" s="246" t="s">
        <v>1526</v>
      </c>
      <c r="E70" s="247" t="s">
        <v>907</v>
      </c>
      <c r="F70" s="272">
        <v>23</v>
      </c>
      <c r="G70" s="249" t="s">
        <v>593</v>
      </c>
      <c r="H70" s="273">
        <v>62140</v>
      </c>
      <c r="I70" s="274">
        <v>14</v>
      </c>
      <c r="J70" s="274">
        <v>3</v>
      </c>
      <c r="K70" s="274">
        <v>20</v>
      </c>
      <c r="L70" s="274">
        <v>6</v>
      </c>
      <c r="M70" s="274">
        <v>0</v>
      </c>
      <c r="N70" s="274">
        <v>0</v>
      </c>
      <c r="O70" s="274">
        <v>34</v>
      </c>
      <c r="P70" s="274">
        <v>9</v>
      </c>
      <c r="Q70" s="251" t="s">
        <v>584</v>
      </c>
      <c r="R70" s="252" t="s">
        <v>1717</v>
      </c>
      <c r="S70" s="253"/>
    </row>
    <row r="71" spans="1:20" ht="20.100000000000001" customHeight="1" x14ac:dyDescent="0.35">
      <c r="A71" s="243">
        <v>26</v>
      </c>
      <c r="B71" s="244">
        <v>62020065</v>
      </c>
      <c r="C71" s="271" t="s">
        <v>156</v>
      </c>
      <c r="D71" s="254" t="s">
        <v>1527</v>
      </c>
      <c r="E71" s="247" t="s">
        <v>1528</v>
      </c>
      <c r="F71" s="272">
        <v>10</v>
      </c>
      <c r="G71" s="249" t="s">
        <v>593</v>
      </c>
      <c r="H71" s="273">
        <v>62140</v>
      </c>
      <c r="I71" s="274">
        <v>20</v>
      </c>
      <c r="J71" s="274">
        <v>3</v>
      </c>
      <c r="K71" s="274">
        <v>50</v>
      </c>
      <c r="L71" s="274">
        <v>6</v>
      </c>
      <c r="M71" s="274">
        <v>35</v>
      </c>
      <c r="N71" s="274">
        <v>3</v>
      </c>
      <c r="O71" s="274">
        <v>105</v>
      </c>
      <c r="P71" s="274">
        <v>12</v>
      </c>
      <c r="Q71" s="257" t="s">
        <v>585</v>
      </c>
      <c r="R71" s="252" t="s">
        <v>1717</v>
      </c>
      <c r="S71" s="253"/>
    </row>
    <row r="72" spans="1:20" ht="20.100000000000001" customHeight="1" x14ac:dyDescent="0.35">
      <c r="A72" s="243">
        <v>27</v>
      </c>
      <c r="B72" s="244">
        <v>62020067</v>
      </c>
      <c r="C72" s="271" t="s">
        <v>157</v>
      </c>
      <c r="D72" s="254" t="s">
        <v>1529</v>
      </c>
      <c r="E72" s="247" t="s">
        <v>1530</v>
      </c>
      <c r="F72" s="272">
        <v>6</v>
      </c>
      <c r="G72" s="249" t="s">
        <v>593</v>
      </c>
      <c r="H72" s="273">
        <v>62140</v>
      </c>
      <c r="I72" s="274">
        <v>22</v>
      </c>
      <c r="J72" s="274">
        <v>3</v>
      </c>
      <c r="K72" s="274">
        <v>93</v>
      </c>
      <c r="L72" s="274">
        <v>6</v>
      </c>
      <c r="M72" s="274">
        <v>94</v>
      </c>
      <c r="N72" s="274">
        <v>3</v>
      </c>
      <c r="O72" s="274">
        <v>209</v>
      </c>
      <c r="P72" s="274">
        <v>12</v>
      </c>
      <c r="Q72" s="257" t="s">
        <v>585</v>
      </c>
      <c r="R72" s="252" t="s">
        <v>1717</v>
      </c>
      <c r="S72" s="253"/>
    </row>
    <row r="73" spans="1:20" ht="20.100000000000001" customHeight="1" x14ac:dyDescent="0.35">
      <c r="A73" s="243">
        <v>28</v>
      </c>
      <c r="B73" s="244">
        <v>62020068</v>
      </c>
      <c r="C73" s="271" t="s">
        <v>158</v>
      </c>
      <c r="D73" s="254" t="s">
        <v>1531</v>
      </c>
      <c r="E73" s="247" t="s">
        <v>1532</v>
      </c>
      <c r="F73" s="272">
        <v>12</v>
      </c>
      <c r="G73" s="249" t="s">
        <v>594</v>
      </c>
      <c r="H73" s="273">
        <v>62130</v>
      </c>
      <c r="I73" s="274">
        <v>4</v>
      </c>
      <c r="J73" s="274">
        <v>2</v>
      </c>
      <c r="K73" s="274">
        <v>39</v>
      </c>
      <c r="L73" s="274">
        <v>6</v>
      </c>
      <c r="M73" s="274">
        <v>0</v>
      </c>
      <c r="N73" s="274">
        <v>0</v>
      </c>
      <c r="O73" s="274">
        <v>43</v>
      </c>
      <c r="P73" s="274">
        <v>8</v>
      </c>
      <c r="Q73" s="251" t="s">
        <v>584</v>
      </c>
      <c r="R73" s="252" t="s">
        <v>1718</v>
      </c>
      <c r="S73" s="253"/>
    </row>
    <row r="74" spans="1:20" ht="20.100000000000001" customHeight="1" x14ac:dyDescent="0.35">
      <c r="A74" s="243">
        <v>29</v>
      </c>
      <c r="B74" s="244">
        <v>62020069</v>
      </c>
      <c r="C74" s="271" t="s">
        <v>159</v>
      </c>
      <c r="D74" s="246" t="s">
        <v>953</v>
      </c>
      <c r="E74" s="247" t="s">
        <v>954</v>
      </c>
      <c r="F74" s="272">
        <v>6</v>
      </c>
      <c r="G74" s="249" t="s">
        <v>594</v>
      </c>
      <c r="H74" s="273">
        <v>62130</v>
      </c>
      <c r="I74" s="274">
        <v>10</v>
      </c>
      <c r="J74" s="274">
        <v>3</v>
      </c>
      <c r="K74" s="274">
        <v>23</v>
      </c>
      <c r="L74" s="274">
        <v>6</v>
      </c>
      <c r="M74" s="274">
        <v>0</v>
      </c>
      <c r="N74" s="274">
        <v>0</v>
      </c>
      <c r="O74" s="274">
        <v>33</v>
      </c>
      <c r="P74" s="274">
        <v>9</v>
      </c>
      <c r="Q74" s="251" t="s">
        <v>584</v>
      </c>
      <c r="R74" s="252" t="s">
        <v>1718</v>
      </c>
      <c r="S74" s="253"/>
    </row>
    <row r="75" spans="1:20" ht="20.100000000000001" customHeight="1" x14ac:dyDescent="0.35">
      <c r="A75" s="243">
        <v>30</v>
      </c>
      <c r="B75" s="244">
        <v>62020071</v>
      </c>
      <c r="C75" s="271" t="s">
        <v>160</v>
      </c>
      <c r="D75" s="254" t="s">
        <v>1533</v>
      </c>
      <c r="E75" s="256" t="s">
        <v>1534</v>
      </c>
      <c r="F75" s="272">
        <v>1</v>
      </c>
      <c r="G75" s="249" t="s">
        <v>594</v>
      </c>
      <c r="H75" s="273">
        <v>62130</v>
      </c>
      <c r="I75" s="274">
        <v>24</v>
      </c>
      <c r="J75" s="274">
        <v>3</v>
      </c>
      <c r="K75" s="274">
        <v>75</v>
      </c>
      <c r="L75" s="274">
        <v>6</v>
      </c>
      <c r="M75" s="274">
        <v>0</v>
      </c>
      <c r="N75" s="274">
        <v>0</v>
      </c>
      <c r="O75" s="274">
        <v>99</v>
      </c>
      <c r="P75" s="274">
        <v>9</v>
      </c>
      <c r="Q75" s="251" t="s">
        <v>584</v>
      </c>
      <c r="R75" s="252" t="s">
        <v>1718</v>
      </c>
      <c r="S75" s="253"/>
    </row>
    <row r="76" spans="1:20" ht="20.100000000000001" customHeight="1" x14ac:dyDescent="0.35">
      <c r="A76" s="243">
        <v>31</v>
      </c>
      <c r="B76" s="244">
        <v>62020072</v>
      </c>
      <c r="C76" s="271" t="s">
        <v>161</v>
      </c>
      <c r="D76" s="254" t="s">
        <v>963</v>
      </c>
      <c r="E76" s="256" t="s">
        <v>954</v>
      </c>
      <c r="F76" s="272">
        <v>4</v>
      </c>
      <c r="G76" s="249" t="s">
        <v>594</v>
      </c>
      <c r="H76" s="273">
        <v>62130</v>
      </c>
      <c r="I76" s="274">
        <v>25</v>
      </c>
      <c r="J76" s="274">
        <v>3</v>
      </c>
      <c r="K76" s="274">
        <v>62</v>
      </c>
      <c r="L76" s="274">
        <v>6</v>
      </c>
      <c r="M76" s="274">
        <v>0</v>
      </c>
      <c r="N76" s="274">
        <v>0</v>
      </c>
      <c r="O76" s="274">
        <v>87</v>
      </c>
      <c r="P76" s="274">
        <v>9</v>
      </c>
      <c r="Q76" s="251" t="s">
        <v>584</v>
      </c>
      <c r="R76" s="252" t="s">
        <v>1718</v>
      </c>
      <c r="S76" s="253"/>
    </row>
    <row r="77" spans="1:20" ht="20.100000000000001" customHeight="1" x14ac:dyDescent="0.35">
      <c r="A77" s="243">
        <v>32</v>
      </c>
      <c r="B77" s="244">
        <v>62020073</v>
      </c>
      <c r="C77" s="271" t="s">
        <v>162</v>
      </c>
      <c r="D77" s="246" t="s">
        <v>958</v>
      </c>
      <c r="E77" s="247" t="s">
        <v>959</v>
      </c>
      <c r="F77" s="272">
        <v>5</v>
      </c>
      <c r="G77" s="249" t="s">
        <v>594</v>
      </c>
      <c r="H77" s="273">
        <v>62130</v>
      </c>
      <c r="I77" s="274">
        <v>9</v>
      </c>
      <c r="J77" s="274">
        <v>2</v>
      </c>
      <c r="K77" s="274">
        <v>50</v>
      </c>
      <c r="L77" s="274">
        <v>6</v>
      </c>
      <c r="M77" s="274">
        <v>38</v>
      </c>
      <c r="N77" s="274">
        <v>3</v>
      </c>
      <c r="O77" s="274">
        <v>97</v>
      </c>
      <c r="P77" s="274">
        <v>11</v>
      </c>
      <c r="Q77" s="257" t="s">
        <v>585</v>
      </c>
      <c r="R77" s="252" t="s">
        <v>1718</v>
      </c>
      <c r="S77" s="253"/>
    </row>
    <row r="78" spans="1:20" ht="20.100000000000001" customHeight="1" x14ac:dyDescent="0.35">
      <c r="A78" s="243">
        <v>33</v>
      </c>
      <c r="B78" s="244">
        <v>62020074</v>
      </c>
      <c r="C78" s="271" t="s">
        <v>163</v>
      </c>
      <c r="D78" s="254" t="s">
        <v>1535</v>
      </c>
      <c r="E78" s="247" t="s">
        <v>1536</v>
      </c>
      <c r="F78" s="272">
        <v>1</v>
      </c>
      <c r="G78" s="249" t="s">
        <v>595</v>
      </c>
      <c r="H78" s="273">
        <v>62130</v>
      </c>
      <c r="I78" s="274">
        <v>15</v>
      </c>
      <c r="J78" s="274">
        <v>3</v>
      </c>
      <c r="K78" s="274">
        <v>32</v>
      </c>
      <c r="L78" s="274">
        <v>6</v>
      </c>
      <c r="M78" s="274">
        <v>0</v>
      </c>
      <c r="N78" s="274">
        <v>0</v>
      </c>
      <c r="O78" s="274">
        <v>47</v>
      </c>
      <c r="P78" s="274">
        <v>9</v>
      </c>
      <c r="Q78" s="251" t="s">
        <v>584</v>
      </c>
      <c r="R78" s="252" t="s">
        <v>1718</v>
      </c>
      <c r="S78" s="253"/>
    </row>
    <row r="79" spans="1:20" ht="20.100000000000001" customHeight="1" x14ac:dyDescent="0.35">
      <c r="A79" s="243">
        <v>34</v>
      </c>
      <c r="B79" s="244">
        <v>62020075</v>
      </c>
      <c r="C79" s="271" t="s">
        <v>164</v>
      </c>
      <c r="D79" s="246" t="s">
        <v>1537</v>
      </c>
      <c r="E79" s="256" t="s">
        <v>974</v>
      </c>
      <c r="F79" s="272">
        <v>4</v>
      </c>
      <c r="G79" s="249" t="s">
        <v>595</v>
      </c>
      <c r="H79" s="273">
        <v>62130</v>
      </c>
      <c r="I79" s="274">
        <v>6</v>
      </c>
      <c r="J79" s="274">
        <v>2</v>
      </c>
      <c r="K79" s="274">
        <v>35</v>
      </c>
      <c r="L79" s="274">
        <v>6</v>
      </c>
      <c r="M79" s="274">
        <v>0</v>
      </c>
      <c r="N79" s="274">
        <v>0</v>
      </c>
      <c r="O79" s="274">
        <v>41</v>
      </c>
      <c r="P79" s="274">
        <v>8</v>
      </c>
      <c r="Q79" s="251" t="s">
        <v>584</v>
      </c>
      <c r="R79" s="252" t="s">
        <v>1718</v>
      </c>
      <c r="S79" s="253"/>
    </row>
    <row r="80" spans="1:20" ht="20.100000000000001" customHeight="1" x14ac:dyDescent="0.35">
      <c r="A80" s="243">
        <v>35</v>
      </c>
      <c r="B80" s="244">
        <v>62020076</v>
      </c>
      <c r="C80" s="271" t="s">
        <v>165</v>
      </c>
      <c r="D80" s="254" t="s">
        <v>1538</v>
      </c>
      <c r="E80" s="247" t="s">
        <v>974</v>
      </c>
      <c r="F80" s="272">
        <v>5</v>
      </c>
      <c r="G80" s="249" t="s">
        <v>595</v>
      </c>
      <c r="H80" s="273">
        <v>62130</v>
      </c>
      <c r="I80" s="274">
        <v>22</v>
      </c>
      <c r="J80" s="274">
        <v>2</v>
      </c>
      <c r="K80" s="274">
        <v>78</v>
      </c>
      <c r="L80" s="274">
        <v>6</v>
      </c>
      <c r="M80" s="274">
        <v>0</v>
      </c>
      <c r="N80" s="274">
        <v>0</v>
      </c>
      <c r="O80" s="274">
        <v>100</v>
      </c>
      <c r="P80" s="274">
        <v>8</v>
      </c>
      <c r="Q80" s="251" t="s">
        <v>584</v>
      </c>
      <c r="R80" s="252" t="s">
        <v>1718</v>
      </c>
      <c r="S80" s="253"/>
    </row>
    <row r="81" spans="1:22" ht="20.100000000000001" customHeight="1" x14ac:dyDescent="0.35">
      <c r="A81" s="243">
        <v>36</v>
      </c>
      <c r="B81" s="244">
        <v>62020077</v>
      </c>
      <c r="C81" s="271" t="s">
        <v>166</v>
      </c>
      <c r="D81" s="254" t="s">
        <v>981</v>
      </c>
      <c r="E81" s="247" t="s">
        <v>970</v>
      </c>
      <c r="F81" s="272">
        <v>3</v>
      </c>
      <c r="G81" s="249" t="s">
        <v>595</v>
      </c>
      <c r="H81" s="273">
        <v>62130</v>
      </c>
      <c r="I81" s="274">
        <v>37</v>
      </c>
      <c r="J81" s="274">
        <v>3</v>
      </c>
      <c r="K81" s="274">
        <v>89</v>
      </c>
      <c r="L81" s="274">
        <v>6</v>
      </c>
      <c r="M81" s="274">
        <v>0</v>
      </c>
      <c r="N81" s="274">
        <v>0</v>
      </c>
      <c r="O81" s="274">
        <v>126</v>
      </c>
      <c r="P81" s="274">
        <v>9</v>
      </c>
      <c r="Q81" s="251" t="s">
        <v>584</v>
      </c>
      <c r="R81" s="252" t="s">
        <v>1718</v>
      </c>
      <c r="S81" s="253"/>
    </row>
    <row r="82" spans="1:22" ht="20.100000000000001" customHeight="1" x14ac:dyDescent="0.35">
      <c r="A82" s="243">
        <v>37</v>
      </c>
      <c r="B82" s="244">
        <v>62020078</v>
      </c>
      <c r="C82" s="271" t="s">
        <v>167</v>
      </c>
      <c r="D82" s="254" t="s">
        <v>1539</v>
      </c>
      <c r="E82" s="247" t="s">
        <v>959</v>
      </c>
      <c r="F82" s="272">
        <v>6</v>
      </c>
      <c r="G82" s="249" t="s">
        <v>595</v>
      </c>
      <c r="H82" s="273">
        <v>62130</v>
      </c>
      <c r="I82" s="274">
        <v>45</v>
      </c>
      <c r="J82" s="274">
        <v>3</v>
      </c>
      <c r="K82" s="274">
        <v>89</v>
      </c>
      <c r="L82" s="274">
        <v>6</v>
      </c>
      <c r="M82" s="274">
        <v>0</v>
      </c>
      <c r="N82" s="274">
        <v>0</v>
      </c>
      <c r="O82" s="274">
        <v>134</v>
      </c>
      <c r="P82" s="274">
        <v>9</v>
      </c>
      <c r="Q82" s="251" t="s">
        <v>584</v>
      </c>
      <c r="R82" s="252" t="s">
        <v>1718</v>
      </c>
      <c r="S82" s="253"/>
    </row>
    <row r="83" spans="1:22" ht="20.100000000000001" customHeight="1" x14ac:dyDescent="0.35">
      <c r="A83" s="243">
        <v>38</v>
      </c>
      <c r="B83" s="244">
        <v>62020079</v>
      </c>
      <c r="C83" s="271" t="s">
        <v>168</v>
      </c>
      <c r="D83" s="254" t="s">
        <v>988</v>
      </c>
      <c r="E83" s="256" t="s">
        <v>949</v>
      </c>
      <c r="F83" s="272">
        <v>2</v>
      </c>
      <c r="G83" s="249" t="s">
        <v>595</v>
      </c>
      <c r="H83" s="273">
        <v>62130</v>
      </c>
      <c r="I83" s="274">
        <v>37</v>
      </c>
      <c r="J83" s="274">
        <v>3</v>
      </c>
      <c r="K83" s="274">
        <v>82</v>
      </c>
      <c r="L83" s="274">
        <v>6</v>
      </c>
      <c r="M83" s="274">
        <v>0</v>
      </c>
      <c r="N83" s="274">
        <v>0</v>
      </c>
      <c r="O83" s="274">
        <v>119</v>
      </c>
      <c r="P83" s="274">
        <v>9</v>
      </c>
      <c r="Q83" s="251" t="s">
        <v>584</v>
      </c>
      <c r="R83" s="252" t="s">
        <v>1718</v>
      </c>
      <c r="S83" s="253"/>
    </row>
    <row r="84" spans="1:22" ht="20.100000000000001" customHeight="1" x14ac:dyDescent="0.35">
      <c r="A84" s="243">
        <v>39</v>
      </c>
      <c r="B84" s="244">
        <v>62020080</v>
      </c>
      <c r="C84" s="271" t="s">
        <v>169</v>
      </c>
      <c r="D84" s="254" t="s">
        <v>1540</v>
      </c>
      <c r="E84" s="247" t="s">
        <v>992</v>
      </c>
      <c r="F84" s="272">
        <v>9</v>
      </c>
      <c r="G84" s="249" t="s">
        <v>596</v>
      </c>
      <c r="H84" s="273">
        <v>62140</v>
      </c>
      <c r="I84" s="274">
        <v>47</v>
      </c>
      <c r="J84" s="274">
        <v>3</v>
      </c>
      <c r="K84" s="274">
        <v>121</v>
      </c>
      <c r="L84" s="274">
        <v>6</v>
      </c>
      <c r="M84" s="274">
        <v>54</v>
      </c>
      <c r="N84" s="274">
        <v>3</v>
      </c>
      <c r="O84" s="274">
        <v>222</v>
      </c>
      <c r="P84" s="274">
        <v>12</v>
      </c>
      <c r="Q84" s="257" t="s">
        <v>585</v>
      </c>
      <c r="R84" s="252" t="s">
        <v>1719</v>
      </c>
      <c r="S84" s="253"/>
    </row>
    <row r="85" spans="1:22" ht="20.100000000000001" customHeight="1" x14ac:dyDescent="0.35">
      <c r="A85" s="243">
        <v>40</v>
      </c>
      <c r="B85" s="244">
        <v>62020082</v>
      </c>
      <c r="C85" s="271" t="s">
        <v>170</v>
      </c>
      <c r="D85" s="254" t="s">
        <v>1541</v>
      </c>
      <c r="E85" s="247" t="s">
        <v>996</v>
      </c>
      <c r="F85" s="272">
        <v>5</v>
      </c>
      <c r="G85" s="249" t="s">
        <v>596</v>
      </c>
      <c r="H85" s="273">
        <v>62140</v>
      </c>
      <c r="I85" s="274">
        <v>15</v>
      </c>
      <c r="J85" s="274">
        <v>3</v>
      </c>
      <c r="K85" s="274">
        <v>64</v>
      </c>
      <c r="L85" s="274">
        <v>6</v>
      </c>
      <c r="M85" s="274">
        <v>0</v>
      </c>
      <c r="N85" s="274">
        <v>0</v>
      </c>
      <c r="O85" s="274">
        <v>79</v>
      </c>
      <c r="P85" s="274">
        <v>9</v>
      </c>
      <c r="Q85" s="251" t="s">
        <v>584</v>
      </c>
      <c r="R85" s="252" t="s">
        <v>1719</v>
      </c>
      <c r="S85" s="253"/>
      <c r="T85" s="258"/>
      <c r="U85" s="259"/>
      <c r="V85" s="259"/>
    </row>
    <row r="86" spans="1:22" ht="20.100000000000001" customHeight="1" x14ac:dyDescent="0.35">
      <c r="A86" s="243">
        <v>41</v>
      </c>
      <c r="B86" s="244">
        <v>62020083</v>
      </c>
      <c r="C86" s="271" t="s">
        <v>171</v>
      </c>
      <c r="D86" s="254" t="s">
        <v>1000</v>
      </c>
      <c r="E86" s="247" t="s">
        <v>1001</v>
      </c>
      <c r="F86" s="272">
        <v>7</v>
      </c>
      <c r="G86" s="249" t="s">
        <v>596</v>
      </c>
      <c r="H86" s="273">
        <v>62140</v>
      </c>
      <c r="I86" s="274">
        <v>35</v>
      </c>
      <c r="J86" s="274">
        <v>3</v>
      </c>
      <c r="K86" s="274">
        <v>108</v>
      </c>
      <c r="L86" s="274">
        <v>6</v>
      </c>
      <c r="M86" s="274">
        <v>49</v>
      </c>
      <c r="N86" s="274">
        <v>3</v>
      </c>
      <c r="O86" s="274">
        <v>192</v>
      </c>
      <c r="P86" s="274">
        <v>12</v>
      </c>
      <c r="Q86" s="257" t="s">
        <v>585</v>
      </c>
      <c r="R86" s="252" t="s">
        <v>1719</v>
      </c>
      <c r="S86" s="253"/>
      <c r="T86" s="258"/>
      <c r="U86" s="259"/>
      <c r="V86" s="259"/>
    </row>
    <row r="87" spans="1:22" ht="20.100000000000001" customHeight="1" x14ac:dyDescent="0.35">
      <c r="A87" s="243">
        <v>42</v>
      </c>
      <c r="B87" s="244">
        <v>62020085</v>
      </c>
      <c r="C87" s="271" t="s">
        <v>172</v>
      </c>
      <c r="D87" s="254" t="s">
        <v>1542</v>
      </c>
      <c r="E87" s="256" t="s">
        <v>1005</v>
      </c>
      <c r="F87" s="272">
        <v>14</v>
      </c>
      <c r="G87" s="249" t="s">
        <v>596</v>
      </c>
      <c r="H87" s="273">
        <v>62140</v>
      </c>
      <c r="I87" s="274">
        <v>14</v>
      </c>
      <c r="J87" s="274">
        <v>3</v>
      </c>
      <c r="K87" s="274">
        <v>33</v>
      </c>
      <c r="L87" s="274">
        <v>6</v>
      </c>
      <c r="M87" s="274">
        <v>0</v>
      </c>
      <c r="N87" s="274">
        <v>0</v>
      </c>
      <c r="O87" s="274">
        <v>47</v>
      </c>
      <c r="P87" s="274">
        <v>9</v>
      </c>
      <c r="Q87" s="251" t="s">
        <v>584</v>
      </c>
      <c r="R87" s="252" t="s">
        <v>1719</v>
      </c>
      <c r="S87" s="253" t="s">
        <v>1420</v>
      </c>
      <c r="T87" s="258"/>
      <c r="U87" s="259"/>
      <c r="V87" s="259"/>
    </row>
    <row r="88" spans="1:22" ht="20.100000000000001" customHeight="1" x14ac:dyDescent="0.35">
      <c r="A88" s="243">
        <v>43</v>
      </c>
      <c r="B88" s="244">
        <v>62020086</v>
      </c>
      <c r="C88" s="271" t="s">
        <v>173</v>
      </c>
      <c r="D88" s="254" t="s">
        <v>1543</v>
      </c>
      <c r="E88" s="247" t="s">
        <v>1544</v>
      </c>
      <c r="F88" s="272">
        <v>3</v>
      </c>
      <c r="G88" s="249" t="s">
        <v>596</v>
      </c>
      <c r="H88" s="273">
        <v>62140</v>
      </c>
      <c r="I88" s="274">
        <v>10</v>
      </c>
      <c r="J88" s="274">
        <v>2</v>
      </c>
      <c r="K88" s="274">
        <v>31</v>
      </c>
      <c r="L88" s="274">
        <v>6</v>
      </c>
      <c r="M88" s="274">
        <v>0</v>
      </c>
      <c r="N88" s="274">
        <v>0</v>
      </c>
      <c r="O88" s="274">
        <v>41</v>
      </c>
      <c r="P88" s="274">
        <v>8</v>
      </c>
      <c r="Q88" s="251" t="s">
        <v>584</v>
      </c>
      <c r="R88" s="252" t="s">
        <v>1719</v>
      </c>
      <c r="S88" s="253"/>
      <c r="T88" s="258"/>
      <c r="U88" s="277"/>
      <c r="V88" s="259"/>
    </row>
    <row r="89" spans="1:22" ht="20.100000000000001" customHeight="1" x14ac:dyDescent="0.35">
      <c r="A89" s="243">
        <v>44</v>
      </c>
      <c r="B89" s="244">
        <v>62020088</v>
      </c>
      <c r="C89" s="271" t="s">
        <v>174</v>
      </c>
      <c r="D89" s="246" t="s">
        <v>1545</v>
      </c>
      <c r="E89" s="247" t="s">
        <v>996</v>
      </c>
      <c r="F89" s="272">
        <v>2</v>
      </c>
      <c r="G89" s="249" t="s">
        <v>596</v>
      </c>
      <c r="H89" s="273">
        <v>62140</v>
      </c>
      <c r="I89" s="274">
        <v>4</v>
      </c>
      <c r="J89" s="274">
        <v>2</v>
      </c>
      <c r="K89" s="274">
        <v>27</v>
      </c>
      <c r="L89" s="274">
        <v>6</v>
      </c>
      <c r="M89" s="274">
        <v>0</v>
      </c>
      <c r="N89" s="274">
        <v>0</v>
      </c>
      <c r="O89" s="274">
        <v>31</v>
      </c>
      <c r="P89" s="274">
        <v>8</v>
      </c>
      <c r="Q89" s="251" t="s">
        <v>584</v>
      </c>
      <c r="R89" s="252" t="s">
        <v>1719</v>
      </c>
      <c r="S89" s="253"/>
      <c r="T89" s="258"/>
      <c r="U89" s="278"/>
      <c r="V89" s="259"/>
    </row>
    <row r="90" spans="1:22" ht="20.100000000000001" customHeight="1" x14ac:dyDescent="0.35">
      <c r="A90" s="243">
        <v>45</v>
      </c>
      <c r="B90" s="244">
        <v>62020089</v>
      </c>
      <c r="C90" s="271" t="s">
        <v>175</v>
      </c>
      <c r="D90" s="254" t="s">
        <v>1015</v>
      </c>
      <c r="E90" s="247" t="s">
        <v>1016</v>
      </c>
      <c r="F90" s="272">
        <v>6</v>
      </c>
      <c r="G90" s="249" t="s">
        <v>596</v>
      </c>
      <c r="H90" s="273">
        <v>62140</v>
      </c>
      <c r="I90" s="274">
        <v>31</v>
      </c>
      <c r="J90" s="274">
        <v>2</v>
      </c>
      <c r="K90" s="274">
        <v>81</v>
      </c>
      <c r="L90" s="274">
        <v>6</v>
      </c>
      <c r="M90" s="274">
        <v>52</v>
      </c>
      <c r="N90" s="274">
        <v>3</v>
      </c>
      <c r="O90" s="274">
        <v>164</v>
      </c>
      <c r="P90" s="274">
        <v>11</v>
      </c>
      <c r="Q90" s="257" t="s">
        <v>585</v>
      </c>
      <c r="R90" s="252" t="s">
        <v>1719</v>
      </c>
      <c r="S90" s="253" t="s">
        <v>1421</v>
      </c>
      <c r="U90" s="279"/>
    </row>
    <row r="91" spans="1:22" ht="20.100000000000001" customHeight="1" x14ac:dyDescent="0.35">
      <c r="A91" s="243">
        <v>46</v>
      </c>
      <c r="B91" s="244">
        <v>62020090</v>
      </c>
      <c r="C91" s="271" t="s">
        <v>176</v>
      </c>
      <c r="D91" s="246" t="s">
        <v>1020</v>
      </c>
      <c r="E91" s="247" t="s">
        <v>1021</v>
      </c>
      <c r="F91" s="272">
        <v>3</v>
      </c>
      <c r="G91" s="249" t="s">
        <v>597</v>
      </c>
      <c r="H91" s="273">
        <v>62140</v>
      </c>
      <c r="I91" s="274">
        <v>28</v>
      </c>
      <c r="J91" s="274">
        <v>3</v>
      </c>
      <c r="K91" s="274">
        <v>65</v>
      </c>
      <c r="L91" s="274">
        <v>6</v>
      </c>
      <c r="M91" s="274">
        <v>0</v>
      </c>
      <c r="N91" s="274">
        <v>0</v>
      </c>
      <c r="O91" s="274">
        <v>93</v>
      </c>
      <c r="P91" s="274">
        <v>9</v>
      </c>
      <c r="Q91" s="251" t="s">
        <v>584</v>
      </c>
      <c r="R91" s="252" t="s">
        <v>1714</v>
      </c>
      <c r="S91" s="253"/>
    </row>
    <row r="92" spans="1:22" ht="20.100000000000001" customHeight="1" x14ac:dyDescent="0.35">
      <c r="A92" s="243">
        <v>47</v>
      </c>
      <c r="B92" s="244">
        <v>62020091</v>
      </c>
      <c r="C92" s="271" t="s">
        <v>177</v>
      </c>
      <c r="D92" s="254" t="s">
        <v>1546</v>
      </c>
      <c r="E92" s="247" t="s">
        <v>1024</v>
      </c>
      <c r="F92" s="272">
        <v>8</v>
      </c>
      <c r="G92" s="249" t="s">
        <v>597</v>
      </c>
      <c r="H92" s="273">
        <v>62140</v>
      </c>
      <c r="I92" s="274">
        <v>20</v>
      </c>
      <c r="J92" s="274">
        <v>3</v>
      </c>
      <c r="K92" s="274">
        <v>40</v>
      </c>
      <c r="L92" s="274">
        <v>6</v>
      </c>
      <c r="M92" s="274">
        <v>0</v>
      </c>
      <c r="N92" s="274">
        <v>0</v>
      </c>
      <c r="O92" s="274">
        <v>60</v>
      </c>
      <c r="P92" s="274">
        <v>9</v>
      </c>
      <c r="Q92" s="251" t="s">
        <v>584</v>
      </c>
      <c r="R92" s="252" t="s">
        <v>1714</v>
      </c>
      <c r="S92" s="253"/>
    </row>
    <row r="93" spans="1:22" ht="20.100000000000001" customHeight="1" x14ac:dyDescent="0.35">
      <c r="A93" s="243">
        <v>48</v>
      </c>
      <c r="B93" s="244">
        <v>62020095</v>
      </c>
      <c r="C93" s="271" t="s">
        <v>178</v>
      </c>
      <c r="D93" s="254" t="s">
        <v>1422</v>
      </c>
      <c r="E93" s="256" t="s">
        <v>1547</v>
      </c>
      <c r="F93" s="272">
        <v>5</v>
      </c>
      <c r="G93" s="249" t="s">
        <v>597</v>
      </c>
      <c r="H93" s="273">
        <v>62140</v>
      </c>
      <c r="I93" s="274">
        <v>12</v>
      </c>
      <c r="J93" s="274">
        <v>2</v>
      </c>
      <c r="K93" s="274">
        <v>57</v>
      </c>
      <c r="L93" s="274">
        <v>6</v>
      </c>
      <c r="M93" s="274">
        <v>0</v>
      </c>
      <c r="N93" s="274">
        <v>0</v>
      </c>
      <c r="O93" s="274">
        <v>69</v>
      </c>
      <c r="P93" s="274">
        <v>8</v>
      </c>
      <c r="Q93" s="251" t="s">
        <v>584</v>
      </c>
      <c r="R93" s="252" t="s">
        <v>1714</v>
      </c>
      <c r="S93" s="253"/>
    </row>
    <row r="94" spans="1:22" ht="20.100000000000001" customHeight="1" x14ac:dyDescent="0.35">
      <c r="A94" s="243">
        <v>49</v>
      </c>
      <c r="B94" s="244">
        <v>62020096</v>
      </c>
      <c r="C94" s="271" t="s">
        <v>179</v>
      </c>
      <c r="D94" s="254" t="s">
        <v>1548</v>
      </c>
      <c r="E94" s="247" t="s">
        <v>1549</v>
      </c>
      <c r="F94" s="272">
        <v>6</v>
      </c>
      <c r="G94" s="249" t="s">
        <v>597</v>
      </c>
      <c r="H94" s="273">
        <v>62140</v>
      </c>
      <c r="I94" s="274">
        <v>22</v>
      </c>
      <c r="J94" s="274">
        <v>3</v>
      </c>
      <c r="K94" s="274">
        <v>39</v>
      </c>
      <c r="L94" s="274">
        <v>6</v>
      </c>
      <c r="M94" s="274">
        <v>0</v>
      </c>
      <c r="N94" s="274">
        <v>0</v>
      </c>
      <c r="O94" s="274">
        <v>61</v>
      </c>
      <c r="P94" s="274">
        <v>9</v>
      </c>
      <c r="Q94" s="251" t="s">
        <v>584</v>
      </c>
      <c r="R94" s="252" t="s">
        <v>1714</v>
      </c>
      <c r="S94" s="253"/>
      <c r="T94" s="258"/>
    </row>
    <row r="95" spans="1:22" ht="20.100000000000001" customHeight="1" x14ac:dyDescent="0.35">
      <c r="A95" s="243">
        <v>50</v>
      </c>
      <c r="B95" s="244">
        <v>62020097</v>
      </c>
      <c r="C95" s="271" t="s">
        <v>180</v>
      </c>
      <c r="D95" s="254" t="s">
        <v>1028</v>
      </c>
      <c r="E95" s="247" t="s">
        <v>1021</v>
      </c>
      <c r="F95" s="272">
        <v>2</v>
      </c>
      <c r="G95" s="249" t="s">
        <v>597</v>
      </c>
      <c r="H95" s="273">
        <v>62140</v>
      </c>
      <c r="I95" s="274">
        <v>35</v>
      </c>
      <c r="J95" s="274">
        <v>3</v>
      </c>
      <c r="K95" s="274">
        <v>109</v>
      </c>
      <c r="L95" s="274">
        <v>6</v>
      </c>
      <c r="M95" s="274">
        <v>58</v>
      </c>
      <c r="N95" s="274">
        <v>3</v>
      </c>
      <c r="O95" s="274">
        <v>202</v>
      </c>
      <c r="P95" s="274">
        <v>12</v>
      </c>
      <c r="Q95" s="257" t="s">
        <v>585</v>
      </c>
      <c r="R95" s="252" t="s">
        <v>1714</v>
      </c>
      <c r="S95" s="253"/>
    </row>
    <row r="96" spans="1:22" ht="20.100000000000001" customHeight="1" x14ac:dyDescent="0.35">
      <c r="A96" s="243">
        <v>51</v>
      </c>
      <c r="B96" s="244">
        <v>62020098</v>
      </c>
      <c r="C96" s="271" t="s">
        <v>181</v>
      </c>
      <c r="D96" s="246" t="s">
        <v>1550</v>
      </c>
      <c r="E96" s="256" t="s">
        <v>1041</v>
      </c>
      <c r="F96" s="272">
        <v>1</v>
      </c>
      <c r="G96" s="249" t="s">
        <v>598</v>
      </c>
      <c r="H96" s="273">
        <v>62140</v>
      </c>
      <c r="I96" s="274">
        <v>15</v>
      </c>
      <c r="J96" s="274">
        <v>3</v>
      </c>
      <c r="K96" s="274">
        <v>65</v>
      </c>
      <c r="L96" s="274">
        <v>6</v>
      </c>
      <c r="M96" s="274">
        <v>21</v>
      </c>
      <c r="N96" s="274">
        <v>3</v>
      </c>
      <c r="O96" s="274">
        <v>101</v>
      </c>
      <c r="P96" s="274">
        <v>12</v>
      </c>
      <c r="Q96" s="257" t="s">
        <v>585</v>
      </c>
      <c r="R96" s="252" t="s">
        <v>1715</v>
      </c>
      <c r="S96" s="253" t="s">
        <v>1423</v>
      </c>
    </row>
    <row r="97" spans="1:19" s="223" customFormat="1" ht="20.100000000000001" customHeight="1" x14ac:dyDescent="0.35">
      <c r="A97" s="243">
        <v>52</v>
      </c>
      <c r="B97" s="244">
        <v>62020100</v>
      </c>
      <c r="C97" s="271" t="s">
        <v>182</v>
      </c>
      <c r="D97" s="254" t="s">
        <v>1551</v>
      </c>
      <c r="E97" s="247" t="s">
        <v>1552</v>
      </c>
      <c r="F97" s="272">
        <v>6</v>
      </c>
      <c r="G97" s="249" t="s">
        <v>598</v>
      </c>
      <c r="H97" s="273">
        <v>62140</v>
      </c>
      <c r="I97" s="274">
        <v>9</v>
      </c>
      <c r="J97" s="274">
        <v>2</v>
      </c>
      <c r="K97" s="274">
        <v>37</v>
      </c>
      <c r="L97" s="274">
        <v>6</v>
      </c>
      <c r="M97" s="274">
        <v>0</v>
      </c>
      <c r="N97" s="274">
        <v>0</v>
      </c>
      <c r="O97" s="274">
        <v>46</v>
      </c>
      <c r="P97" s="274">
        <v>8</v>
      </c>
      <c r="Q97" s="251" t="s">
        <v>584</v>
      </c>
      <c r="R97" s="252" t="s">
        <v>1715</v>
      </c>
      <c r="S97" s="253"/>
    </row>
    <row r="98" spans="1:19" s="223" customFormat="1" ht="20.100000000000001" customHeight="1" x14ac:dyDescent="0.35">
      <c r="A98" s="243">
        <v>53</v>
      </c>
      <c r="B98" s="244">
        <v>62020101</v>
      </c>
      <c r="C98" s="271" t="s">
        <v>183</v>
      </c>
      <c r="D98" s="254" t="s">
        <v>1045</v>
      </c>
      <c r="E98" s="256" t="s">
        <v>1041</v>
      </c>
      <c r="F98" s="272">
        <v>5</v>
      </c>
      <c r="G98" s="249" t="s">
        <v>598</v>
      </c>
      <c r="H98" s="273">
        <v>62140</v>
      </c>
      <c r="I98" s="274">
        <v>49</v>
      </c>
      <c r="J98" s="274">
        <v>3</v>
      </c>
      <c r="K98" s="274">
        <v>117</v>
      </c>
      <c r="L98" s="274">
        <v>6</v>
      </c>
      <c r="M98" s="274">
        <v>0</v>
      </c>
      <c r="N98" s="274">
        <v>0</v>
      </c>
      <c r="O98" s="274">
        <v>166</v>
      </c>
      <c r="P98" s="274">
        <v>9</v>
      </c>
      <c r="Q98" s="251" t="s">
        <v>584</v>
      </c>
      <c r="R98" s="252" t="s">
        <v>1715</v>
      </c>
      <c r="S98" s="253" t="s">
        <v>1424</v>
      </c>
    </row>
    <row r="99" spans="1:19" s="223" customFormat="1" ht="20.100000000000001" customHeight="1" x14ac:dyDescent="0.35">
      <c r="A99" s="243">
        <v>54</v>
      </c>
      <c r="B99" s="244">
        <v>62020102</v>
      </c>
      <c r="C99" s="271" t="s">
        <v>184</v>
      </c>
      <c r="D99" s="254" t="s">
        <v>1049</v>
      </c>
      <c r="E99" s="247" t="s">
        <v>1050</v>
      </c>
      <c r="F99" s="272">
        <v>2</v>
      </c>
      <c r="G99" s="249" t="s">
        <v>599</v>
      </c>
      <c r="H99" s="273">
        <v>62130</v>
      </c>
      <c r="I99" s="274">
        <v>7</v>
      </c>
      <c r="J99" s="274">
        <v>2</v>
      </c>
      <c r="K99" s="274">
        <v>92</v>
      </c>
      <c r="L99" s="274">
        <v>6</v>
      </c>
      <c r="M99" s="274">
        <v>0</v>
      </c>
      <c r="N99" s="274">
        <v>0</v>
      </c>
      <c r="O99" s="274">
        <v>99</v>
      </c>
      <c r="P99" s="274">
        <v>8</v>
      </c>
      <c r="Q99" s="251" t="s">
        <v>584</v>
      </c>
      <c r="R99" s="252" t="s">
        <v>1716</v>
      </c>
      <c r="S99" s="253"/>
    </row>
    <row r="100" spans="1:19" s="223" customFormat="1" ht="20.100000000000001" customHeight="1" x14ac:dyDescent="0.35">
      <c r="A100" s="243">
        <v>55</v>
      </c>
      <c r="B100" s="244">
        <v>62020103</v>
      </c>
      <c r="C100" s="271" t="s">
        <v>185</v>
      </c>
      <c r="D100" s="254" t="s">
        <v>1054</v>
      </c>
      <c r="E100" s="247" t="s">
        <v>1055</v>
      </c>
      <c r="F100" s="272">
        <v>1</v>
      </c>
      <c r="G100" s="249" t="s">
        <v>599</v>
      </c>
      <c r="H100" s="273">
        <v>62130</v>
      </c>
      <c r="I100" s="274">
        <v>11</v>
      </c>
      <c r="J100" s="274">
        <v>3</v>
      </c>
      <c r="K100" s="274">
        <v>46</v>
      </c>
      <c r="L100" s="274">
        <v>6</v>
      </c>
      <c r="M100" s="274">
        <v>0</v>
      </c>
      <c r="N100" s="274">
        <v>0</v>
      </c>
      <c r="O100" s="274">
        <v>57</v>
      </c>
      <c r="P100" s="274">
        <v>9</v>
      </c>
      <c r="Q100" s="251" t="s">
        <v>584</v>
      </c>
      <c r="R100" s="252" t="s">
        <v>1716</v>
      </c>
      <c r="S100" s="253"/>
    </row>
    <row r="101" spans="1:19" s="223" customFormat="1" ht="20.100000000000001" customHeight="1" x14ac:dyDescent="0.35">
      <c r="A101" s="243">
        <v>56</v>
      </c>
      <c r="B101" s="244">
        <v>62020104</v>
      </c>
      <c r="C101" s="271" t="s">
        <v>186</v>
      </c>
      <c r="D101" s="246" t="s">
        <v>1738</v>
      </c>
      <c r="E101" s="247" t="s">
        <v>1050</v>
      </c>
      <c r="F101" s="272">
        <v>3</v>
      </c>
      <c r="G101" s="249" t="s">
        <v>599</v>
      </c>
      <c r="H101" s="273">
        <v>62130</v>
      </c>
      <c r="I101" s="274">
        <v>0</v>
      </c>
      <c r="J101" s="274">
        <v>0</v>
      </c>
      <c r="K101" s="274">
        <v>0</v>
      </c>
      <c r="L101" s="274">
        <v>0</v>
      </c>
      <c r="M101" s="274">
        <v>0</v>
      </c>
      <c r="N101" s="274">
        <v>0</v>
      </c>
      <c r="O101" s="274">
        <v>0</v>
      </c>
      <c r="P101" s="274">
        <v>0</v>
      </c>
      <c r="Q101" s="251" t="s">
        <v>584</v>
      </c>
      <c r="R101" s="252" t="s">
        <v>1716</v>
      </c>
      <c r="S101" s="253" t="s">
        <v>1425</v>
      </c>
    </row>
    <row r="102" spans="1:19" s="223" customFormat="1" ht="20.100000000000001" customHeight="1" x14ac:dyDescent="0.35">
      <c r="A102" s="243">
        <v>57</v>
      </c>
      <c r="B102" s="244">
        <v>62020105</v>
      </c>
      <c r="C102" s="271" t="s">
        <v>187</v>
      </c>
      <c r="D102" s="254" t="s">
        <v>1553</v>
      </c>
      <c r="E102" s="247" t="s">
        <v>1554</v>
      </c>
      <c r="F102" s="272">
        <v>6</v>
      </c>
      <c r="G102" s="249" t="s">
        <v>599</v>
      </c>
      <c r="H102" s="273">
        <v>62130</v>
      </c>
      <c r="I102" s="274">
        <v>22</v>
      </c>
      <c r="J102" s="274">
        <v>2</v>
      </c>
      <c r="K102" s="274">
        <v>78</v>
      </c>
      <c r="L102" s="274">
        <v>6</v>
      </c>
      <c r="M102" s="274">
        <v>0</v>
      </c>
      <c r="N102" s="274">
        <v>0</v>
      </c>
      <c r="O102" s="274">
        <v>100</v>
      </c>
      <c r="P102" s="274">
        <v>8</v>
      </c>
      <c r="Q102" s="251" t="s">
        <v>584</v>
      </c>
      <c r="R102" s="252" t="s">
        <v>1716</v>
      </c>
      <c r="S102" s="253" t="s">
        <v>1426</v>
      </c>
    </row>
    <row r="103" spans="1:19" s="223" customFormat="1" ht="20.100000000000001" customHeight="1" x14ac:dyDescent="0.3">
      <c r="A103" s="457" t="s">
        <v>665</v>
      </c>
      <c r="B103" s="458"/>
      <c r="C103" s="458"/>
      <c r="D103" s="458"/>
      <c r="E103" s="458"/>
      <c r="F103" s="458"/>
      <c r="G103" s="458"/>
      <c r="H103" s="459"/>
      <c r="I103" s="335">
        <f t="shared" ref="I103:P103" si="1">SUM(I46:I102)</f>
        <v>1162</v>
      </c>
      <c r="J103" s="335">
        <f t="shared" si="1"/>
        <v>148</v>
      </c>
      <c r="K103" s="335">
        <f t="shared" si="1"/>
        <v>3620</v>
      </c>
      <c r="L103" s="335">
        <f t="shared" si="1"/>
        <v>336</v>
      </c>
      <c r="M103" s="335">
        <f t="shared" si="1"/>
        <v>678</v>
      </c>
      <c r="N103" s="335">
        <f t="shared" si="1"/>
        <v>36</v>
      </c>
      <c r="O103" s="335">
        <f t="shared" si="1"/>
        <v>5460</v>
      </c>
      <c r="P103" s="335">
        <f t="shared" si="1"/>
        <v>520</v>
      </c>
      <c r="Q103" s="341"/>
      <c r="R103" s="342"/>
      <c r="S103" s="340"/>
    </row>
    <row r="104" spans="1:19" s="223" customFormat="1" ht="20.100000000000001" customHeight="1" x14ac:dyDescent="0.3">
      <c r="A104" s="474"/>
      <c r="B104" s="474"/>
      <c r="C104" s="474"/>
      <c r="D104" s="474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O104" s="474"/>
      <c r="P104" s="474"/>
      <c r="Q104" s="474"/>
      <c r="R104" s="474"/>
      <c r="S104" s="474"/>
    </row>
    <row r="105" spans="1:19" s="223" customFormat="1" ht="20.100000000000001" customHeight="1" x14ac:dyDescent="0.2">
      <c r="A105" s="475" t="s">
        <v>299</v>
      </c>
      <c r="B105" s="477" t="s">
        <v>1413</v>
      </c>
      <c r="C105" s="479" t="s">
        <v>3</v>
      </c>
      <c r="D105" s="481" t="s">
        <v>1414</v>
      </c>
      <c r="E105" s="226" t="s">
        <v>1394</v>
      </c>
      <c r="F105" s="483" t="s">
        <v>1395</v>
      </c>
      <c r="G105" s="484"/>
      <c r="H105" s="485"/>
      <c r="I105" s="466" t="s">
        <v>493</v>
      </c>
      <c r="J105" s="466"/>
      <c r="K105" s="466"/>
      <c r="L105" s="466"/>
      <c r="M105" s="466"/>
      <c r="N105" s="466"/>
      <c r="O105" s="466"/>
      <c r="P105" s="467"/>
      <c r="Q105" s="489" t="s">
        <v>1396</v>
      </c>
      <c r="R105" s="398" t="s">
        <v>1709</v>
      </c>
      <c r="S105" s="463" t="s">
        <v>1397</v>
      </c>
    </row>
    <row r="106" spans="1:19" s="223" customFormat="1" ht="20.100000000000001" customHeight="1" x14ac:dyDescent="0.2">
      <c r="A106" s="476"/>
      <c r="B106" s="478"/>
      <c r="C106" s="480"/>
      <c r="D106" s="482"/>
      <c r="E106" s="228" t="s">
        <v>1399</v>
      </c>
      <c r="F106" s="486"/>
      <c r="G106" s="487"/>
      <c r="H106" s="488"/>
      <c r="I106" s="466" t="s">
        <v>1400</v>
      </c>
      <c r="J106" s="467"/>
      <c r="K106" s="468" t="s">
        <v>541</v>
      </c>
      <c r="L106" s="469"/>
      <c r="M106" s="470" t="s">
        <v>1401</v>
      </c>
      <c r="N106" s="467"/>
      <c r="O106" s="470" t="s">
        <v>278</v>
      </c>
      <c r="P106" s="467"/>
      <c r="Q106" s="489"/>
      <c r="R106" s="399" t="s">
        <v>536</v>
      </c>
      <c r="S106" s="464"/>
    </row>
    <row r="107" spans="1:19" s="223" customFormat="1" ht="20.100000000000001" customHeight="1" x14ac:dyDescent="0.3">
      <c r="A107" s="490" t="s">
        <v>1427</v>
      </c>
      <c r="B107" s="490"/>
      <c r="C107" s="490"/>
      <c r="D107" s="490"/>
      <c r="E107" s="230" t="s">
        <v>1403</v>
      </c>
      <c r="F107" s="231" t="s">
        <v>1404</v>
      </c>
      <c r="G107" s="232" t="s">
        <v>582</v>
      </c>
      <c r="H107" s="231" t="s">
        <v>1706</v>
      </c>
      <c r="I107" s="233" t="s">
        <v>1405</v>
      </c>
      <c r="J107" s="233" t="s">
        <v>279</v>
      </c>
      <c r="K107" s="233" t="s">
        <v>1405</v>
      </c>
      <c r="L107" s="234" t="s">
        <v>279</v>
      </c>
      <c r="M107" s="234" t="s">
        <v>1405</v>
      </c>
      <c r="N107" s="234" t="s">
        <v>279</v>
      </c>
      <c r="O107" s="234" t="s">
        <v>1405</v>
      </c>
      <c r="P107" s="234" t="s">
        <v>279</v>
      </c>
      <c r="Q107" s="489"/>
      <c r="R107" s="230" t="s">
        <v>1710</v>
      </c>
      <c r="S107" s="465"/>
    </row>
    <row r="108" spans="1:19" s="223" customFormat="1" ht="20.100000000000001" customHeight="1" x14ac:dyDescent="0.35">
      <c r="A108" s="243">
        <v>1</v>
      </c>
      <c r="B108" s="244">
        <v>62020106</v>
      </c>
      <c r="C108" s="271" t="s">
        <v>188</v>
      </c>
      <c r="D108" s="254" t="s">
        <v>1064</v>
      </c>
      <c r="E108" s="247" t="s">
        <v>1065</v>
      </c>
      <c r="F108" s="272">
        <v>4</v>
      </c>
      <c r="G108" s="249" t="s">
        <v>547</v>
      </c>
      <c r="H108" s="273">
        <v>62120</v>
      </c>
      <c r="I108" s="274">
        <v>39</v>
      </c>
      <c r="J108" s="274">
        <v>2</v>
      </c>
      <c r="K108" s="274">
        <v>122</v>
      </c>
      <c r="L108" s="274">
        <v>6</v>
      </c>
      <c r="M108" s="274">
        <v>91</v>
      </c>
      <c r="N108" s="274">
        <v>3</v>
      </c>
      <c r="O108" s="274">
        <v>252</v>
      </c>
      <c r="P108" s="274">
        <v>11</v>
      </c>
      <c r="Q108" s="257" t="s">
        <v>585</v>
      </c>
      <c r="R108" s="252" t="s">
        <v>1724</v>
      </c>
      <c r="S108" s="262" t="s">
        <v>1428</v>
      </c>
    </row>
    <row r="109" spans="1:19" s="223" customFormat="1" ht="20.100000000000001" customHeight="1" x14ac:dyDescent="0.35">
      <c r="A109" s="243">
        <v>2</v>
      </c>
      <c r="B109" s="244">
        <v>62020107</v>
      </c>
      <c r="C109" s="271" t="s">
        <v>189</v>
      </c>
      <c r="D109" s="246" t="s">
        <v>1555</v>
      </c>
      <c r="E109" s="247" t="s">
        <v>1065</v>
      </c>
      <c r="F109" s="272">
        <v>5</v>
      </c>
      <c r="G109" s="249" t="s">
        <v>547</v>
      </c>
      <c r="H109" s="273">
        <v>62120</v>
      </c>
      <c r="I109" s="274">
        <v>22</v>
      </c>
      <c r="J109" s="274">
        <v>3</v>
      </c>
      <c r="K109" s="274">
        <v>47</v>
      </c>
      <c r="L109" s="274">
        <v>6</v>
      </c>
      <c r="M109" s="274">
        <v>0</v>
      </c>
      <c r="N109" s="274">
        <v>0</v>
      </c>
      <c r="O109" s="274">
        <v>69</v>
      </c>
      <c r="P109" s="274">
        <v>9</v>
      </c>
      <c r="Q109" s="251" t="s">
        <v>584</v>
      </c>
      <c r="R109" s="252" t="s">
        <v>1724</v>
      </c>
      <c r="S109" s="253" t="s">
        <v>1429</v>
      </c>
    </row>
    <row r="110" spans="1:19" s="223" customFormat="1" ht="20.100000000000001" customHeight="1" x14ac:dyDescent="0.35">
      <c r="A110" s="243">
        <v>3</v>
      </c>
      <c r="B110" s="244">
        <v>62020108</v>
      </c>
      <c r="C110" s="271" t="s">
        <v>190</v>
      </c>
      <c r="D110" s="254" t="s">
        <v>1556</v>
      </c>
      <c r="E110" s="247" t="s">
        <v>1073</v>
      </c>
      <c r="F110" s="272">
        <v>1</v>
      </c>
      <c r="G110" s="249" t="s">
        <v>547</v>
      </c>
      <c r="H110" s="273">
        <v>62120</v>
      </c>
      <c r="I110" s="274">
        <v>19</v>
      </c>
      <c r="J110" s="274">
        <v>2</v>
      </c>
      <c r="K110" s="274">
        <v>88</v>
      </c>
      <c r="L110" s="274">
        <v>6</v>
      </c>
      <c r="M110" s="274">
        <v>0</v>
      </c>
      <c r="N110" s="274">
        <v>0</v>
      </c>
      <c r="O110" s="274">
        <v>107</v>
      </c>
      <c r="P110" s="274">
        <v>8</v>
      </c>
      <c r="Q110" s="251" t="s">
        <v>584</v>
      </c>
      <c r="R110" s="252" t="s">
        <v>1724</v>
      </c>
      <c r="S110" s="253"/>
    </row>
    <row r="111" spans="1:19" s="223" customFormat="1" ht="20.100000000000001" customHeight="1" x14ac:dyDescent="0.35">
      <c r="A111" s="243">
        <v>4</v>
      </c>
      <c r="B111" s="244">
        <v>62020110</v>
      </c>
      <c r="C111" s="271" t="s">
        <v>191</v>
      </c>
      <c r="D111" s="254" t="s">
        <v>1557</v>
      </c>
      <c r="E111" s="247" t="s">
        <v>1077</v>
      </c>
      <c r="F111" s="272">
        <v>2</v>
      </c>
      <c r="G111" s="249" t="s">
        <v>600</v>
      </c>
      <c r="H111" s="273">
        <v>62120</v>
      </c>
      <c r="I111" s="274">
        <v>13</v>
      </c>
      <c r="J111" s="274">
        <v>2</v>
      </c>
      <c r="K111" s="274">
        <v>51</v>
      </c>
      <c r="L111" s="274">
        <v>6</v>
      </c>
      <c r="M111" s="274">
        <v>0</v>
      </c>
      <c r="N111" s="274">
        <v>0</v>
      </c>
      <c r="O111" s="274">
        <v>64</v>
      </c>
      <c r="P111" s="274">
        <v>8</v>
      </c>
      <c r="Q111" s="251" t="s">
        <v>584</v>
      </c>
      <c r="R111" s="252" t="s">
        <v>1720</v>
      </c>
      <c r="S111" s="253"/>
    </row>
    <row r="112" spans="1:19" s="223" customFormat="1" ht="20.100000000000001" customHeight="1" x14ac:dyDescent="0.35">
      <c r="A112" s="243">
        <v>5</v>
      </c>
      <c r="B112" s="244">
        <v>62020111</v>
      </c>
      <c r="C112" s="271" t="s">
        <v>192</v>
      </c>
      <c r="D112" s="254" t="s">
        <v>1558</v>
      </c>
      <c r="E112" s="247" t="s">
        <v>1559</v>
      </c>
      <c r="F112" s="272">
        <v>1</v>
      </c>
      <c r="G112" s="249" t="s">
        <v>600</v>
      </c>
      <c r="H112" s="273">
        <v>62120</v>
      </c>
      <c r="I112" s="274">
        <v>8</v>
      </c>
      <c r="J112" s="274">
        <v>2</v>
      </c>
      <c r="K112" s="274">
        <v>40</v>
      </c>
      <c r="L112" s="274">
        <v>6</v>
      </c>
      <c r="M112" s="274">
        <v>0</v>
      </c>
      <c r="N112" s="274">
        <v>0</v>
      </c>
      <c r="O112" s="274">
        <v>48</v>
      </c>
      <c r="P112" s="274">
        <v>8</v>
      </c>
      <c r="Q112" s="251" t="s">
        <v>584</v>
      </c>
      <c r="R112" s="252" t="s">
        <v>1720</v>
      </c>
      <c r="S112" s="253"/>
    </row>
    <row r="113" spans="1:20" ht="20.100000000000001" customHeight="1" x14ac:dyDescent="0.35">
      <c r="A113" s="243">
        <v>6</v>
      </c>
      <c r="B113" s="244">
        <v>62020112</v>
      </c>
      <c r="C113" s="271" t="s">
        <v>193</v>
      </c>
      <c r="D113" s="254" t="s">
        <v>1560</v>
      </c>
      <c r="E113" s="247" t="s">
        <v>1561</v>
      </c>
      <c r="F113" s="272">
        <v>7</v>
      </c>
      <c r="G113" s="249" t="s">
        <v>600</v>
      </c>
      <c r="H113" s="273">
        <v>62120</v>
      </c>
      <c r="I113" s="274">
        <v>14</v>
      </c>
      <c r="J113" s="274">
        <v>2</v>
      </c>
      <c r="K113" s="274">
        <v>38</v>
      </c>
      <c r="L113" s="274">
        <v>6</v>
      </c>
      <c r="M113" s="274">
        <v>15</v>
      </c>
      <c r="N113" s="274">
        <v>3</v>
      </c>
      <c r="O113" s="274">
        <v>67</v>
      </c>
      <c r="P113" s="274">
        <v>11</v>
      </c>
      <c r="Q113" s="257" t="s">
        <v>585</v>
      </c>
      <c r="R113" s="252" t="s">
        <v>1720</v>
      </c>
      <c r="S113" s="253"/>
    </row>
    <row r="114" spans="1:20" ht="20.100000000000001" customHeight="1" x14ac:dyDescent="0.35">
      <c r="A114" s="243">
        <v>7</v>
      </c>
      <c r="B114" s="244">
        <v>62020113</v>
      </c>
      <c r="C114" s="271" t="s">
        <v>194</v>
      </c>
      <c r="D114" s="254" t="s">
        <v>1562</v>
      </c>
      <c r="E114" s="247" t="s">
        <v>1563</v>
      </c>
      <c r="F114" s="272">
        <v>3</v>
      </c>
      <c r="G114" s="249" t="s">
        <v>600</v>
      </c>
      <c r="H114" s="273">
        <v>62120</v>
      </c>
      <c r="I114" s="274">
        <v>23</v>
      </c>
      <c r="J114" s="274">
        <v>3</v>
      </c>
      <c r="K114" s="274">
        <v>52</v>
      </c>
      <c r="L114" s="274">
        <v>6</v>
      </c>
      <c r="M114" s="274">
        <v>0</v>
      </c>
      <c r="N114" s="274">
        <v>0</v>
      </c>
      <c r="O114" s="274">
        <v>75</v>
      </c>
      <c r="P114" s="274">
        <v>9</v>
      </c>
      <c r="Q114" s="251" t="s">
        <v>584</v>
      </c>
      <c r="R114" s="252" t="s">
        <v>1720</v>
      </c>
      <c r="S114" s="253"/>
    </row>
    <row r="115" spans="1:20" ht="20.100000000000001" customHeight="1" x14ac:dyDescent="0.35">
      <c r="A115" s="243">
        <v>8</v>
      </c>
      <c r="B115" s="244">
        <v>62020114</v>
      </c>
      <c r="C115" s="271" t="s">
        <v>195</v>
      </c>
      <c r="D115" s="254" t="s">
        <v>1564</v>
      </c>
      <c r="E115" s="247" t="s">
        <v>1090</v>
      </c>
      <c r="F115" s="272">
        <v>3</v>
      </c>
      <c r="G115" s="249" t="s">
        <v>601</v>
      </c>
      <c r="H115" s="273">
        <v>62120</v>
      </c>
      <c r="I115" s="274">
        <v>28</v>
      </c>
      <c r="J115" s="274">
        <v>2</v>
      </c>
      <c r="K115" s="274">
        <v>105</v>
      </c>
      <c r="L115" s="274">
        <v>6</v>
      </c>
      <c r="M115" s="274">
        <v>52</v>
      </c>
      <c r="N115" s="274">
        <v>3</v>
      </c>
      <c r="O115" s="274">
        <v>185</v>
      </c>
      <c r="P115" s="274">
        <v>11</v>
      </c>
      <c r="Q115" s="257" t="s">
        <v>585</v>
      </c>
      <c r="R115" s="252" t="s">
        <v>1722</v>
      </c>
      <c r="S115" s="253" t="s">
        <v>1430</v>
      </c>
    </row>
    <row r="116" spans="1:20" ht="20.100000000000001" customHeight="1" x14ac:dyDescent="0.35">
      <c r="A116" s="243">
        <v>9</v>
      </c>
      <c r="B116" s="244">
        <v>62020115</v>
      </c>
      <c r="C116" s="271" t="s">
        <v>196</v>
      </c>
      <c r="D116" s="254" t="s">
        <v>1565</v>
      </c>
      <c r="E116" s="256" t="s">
        <v>1094</v>
      </c>
      <c r="F116" s="272">
        <v>4</v>
      </c>
      <c r="G116" s="249" t="s">
        <v>601</v>
      </c>
      <c r="H116" s="273">
        <v>62120</v>
      </c>
      <c r="I116" s="274">
        <v>19</v>
      </c>
      <c r="J116" s="274">
        <v>3</v>
      </c>
      <c r="K116" s="274">
        <v>63</v>
      </c>
      <c r="L116" s="274">
        <v>6</v>
      </c>
      <c r="M116" s="274">
        <v>0</v>
      </c>
      <c r="N116" s="274">
        <v>0</v>
      </c>
      <c r="O116" s="274">
        <v>82</v>
      </c>
      <c r="P116" s="274">
        <v>9</v>
      </c>
      <c r="Q116" s="251" t="s">
        <v>584</v>
      </c>
      <c r="R116" s="252" t="s">
        <v>1722</v>
      </c>
      <c r="S116" s="253"/>
    </row>
    <row r="117" spans="1:20" ht="20.100000000000001" customHeight="1" x14ac:dyDescent="0.35">
      <c r="A117" s="243">
        <v>10</v>
      </c>
      <c r="B117" s="244">
        <v>62020116</v>
      </c>
      <c r="C117" s="271" t="s">
        <v>197</v>
      </c>
      <c r="D117" s="246" t="s">
        <v>1566</v>
      </c>
      <c r="E117" s="256" t="s">
        <v>1090</v>
      </c>
      <c r="F117" s="272">
        <v>1</v>
      </c>
      <c r="G117" s="249" t="s">
        <v>601</v>
      </c>
      <c r="H117" s="273">
        <v>62120</v>
      </c>
      <c r="I117" s="274">
        <v>8</v>
      </c>
      <c r="J117" s="274">
        <v>2</v>
      </c>
      <c r="K117" s="274">
        <v>23</v>
      </c>
      <c r="L117" s="274">
        <v>5</v>
      </c>
      <c r="M117" s="274">
        <v>0</v>
      </c>
      <c r="N117" s="274">
        <v>0</v>
      </c>
      <c r="O117" s="274">
        <v>31</v>
      </c>
      <c r="P117" s="274">
        <v>7</v>
      </c>
      <c r="Q117" s="251" t="s">
        <v>584</v>
      </c>
      <c r="R117" s="252" t="s">
        <v>1722</v>
      </c>
      <c r="S117" s="253"/>
    </row>
    <row r="118" spans="1:20" ht="20.100000000000001" customHeight="1" x14ac:dyDescent="0.35">
      <c r="A118" s="243">
        <v>11</v>
      </c>
      <c r="B118" s="244">
        <v>62020117</v>
      </c>
      <c r="C118" s="271" t="s">
        <v>198</v>
      </c>
      <c r="D118" s="254" t="s">
        <v>1567</v>
      </c>
      <c r="E118" s="256" t="s">
        <v>1101</v>
      </c>
      <c r="F118" s="272">
        <v>1</v>
      </c>
      <c r="G118" s="249" t="s">
        <v>602</v>
      </c>
      <c r="H118" s="273">
        <v>62120</v>
      </c>
      <c r="I118" s="274">
        <v>15</v>
      </c>
      <c r="J118" s="274">
        <v>3</v>
      </c>
      <c r="K118" s="274">
        <v>38</v>
      </c>
      <c r="L118" s="274">
        <v>6</v>
      </c>
      <c r="M118" s="274">
        <v>0</v>
      </c>
      <c r="N118" s="274">
        <v>0</v>
      </c>
      <c r="O118" s="274">
        <v>53</v>
      </c>
      <c r="P118" s="274">
        <v>9</v>
      </c>
      <c r="Q118" s="251" t="s">
        <v>584</v>
      </c>
      <c r="R118" s="252" t="s">
        <v>1722</v>
      </c>
      <c r="S118" s="253"/>
    </row>
    <row r="119" spans="1:20" ht="20.100000000000001" customHeight="1" x14ac:dyDescent="0.35">
      <c r="A119" s="243">
        <v>12</v>
      </c>
      <c r="B119" s="244">
        <v>62020118</v>
      </c>
      <c r="C119" s="271" t="s">
        <v>199</v>
      </c>
      <c r="D119" s="254" t="s">
        <v>1105</v>
      </c>
      <c r="E119" s="247" t="s">
        <v>1106</v>
      </c>
      <c r="F119" s="272">
        <v>8</v>
      </c>
      <c r="G119" s="249" t="s">
        <v>602</v>
      </c>
      <c r="H119" s="273">
        <v>62120</v>
      </c>
      <c r="I119" s="274">
        <v>45</v>
      </c>
      <c r="J119" s="274">
        <v>2</v>
      </c>
      <c r="K119" s="274">
        <v>143</v>
      </c>
      <c r="L119" s="274">
        <v>6</v>
      </c>
      <c r="M119" s="274">
        <v>59</v>
      </c>
      <c r="N119" s="274">
        <v>3</v>
      </c>
      <c r="O119" s="274">
        <v>247</v>
      </c>
      <c r="P119" s="274">
        <v>11</v>
      </c>
      <c r="Q119" s="257" t="s">
        <v>585</v>
      </c>
      <c r="R119" s="252" t="s">
        <v>1722</v>
      </c>
      <c r="S119" s="253"/>
    </row>
    <row r="120" spans="1:20" ht="20.100000000000001" customHeight="1" x14ac:dyDescent="0.35">
      <c r="A120" s="243">
        <v>13</v>
      </c>
      <c r="B120" s="244">
        <v>62020119</v>
      </c>
      <c r="C120" s="271" t="s">
        <v>200</v>
      </c>
      <c r="D120" s="246" t="s">
        <v>1568</v>
      </c>
      <c r="E120" s="247" t="s">
        <v>1106</v>
      </c>
      <c r="F120" s="272">
        <v>5</v>
      </c>
      <c r="G120" s="249" t="s">
        <v>602</v>
      </c>
      <c r="H120" s="273">
        <v>62120</v>
      </c>
      <c r="I120" s="274">
        <v>3</v>
      </c>
      <c r="J120" s="274">
        <v>2</v>
      </c>
      <c r="K120" s="274">
        <v>29</v>
      </c>
      <c r="L120" s="274">
        <v>6</v>
      </c>
      <c r="M120" s="274">
        <v>0</v>
      </c>
      <c r="N120" s="274">
        <v>0</v>
      </c>
      <c r="O120" s="274">
        <v>32</v>
      </c>
      <c r="P120" s="274">
        <v>8</v>
      </c>
      <c r="Q120" s="251" t="s">
        <v>584</v>
      </c>
      <c r="R120" s="252" t="s">
        <v>1722</v>
      </c>
      <c r="S120" s="260"/>
    </row>
    <row r="121" spans="1:20" ht="20.100000000000001" customHeight="1" x14ac:dyDescent="0.35">
      <c r="A121" s="243">
        <v>14</v>
      </c>
      <c r="B121" s="244">
        <v>62020120</v>
      </c>
      <c r="C121" s="271" t="s">
        <v>201</v>
      </c>
      <c r="D121" s="254" t="s">
        <v>1569</v>
      </c>
      <c r="E121" s="256" t="s">
        <v>1113</v>
      </c>
      <c r="F121" s="272">
        <v>7</v>
      </c>
      <c r="G121" s="249" t="s">
        <v>602</v>
      </c>
      <c r="H121" s="273">
        <v>62120</v>
      </c>
      <c r="I121" s="274">
        <v>11</v>
      </c>
      <c r="J121" s="274">
        <v>2</v>
      </c>
      <c r="K121" s="274">
        <v>39</v>
      </c>
      <c r="L121" s="274">
        <v>6</v>
      </c>
      <c r="M121" s="274">
        <v>0</v>
      </c>
      <c r="N121" s="274">
        <v>0</v>
      </c>
      <c r="O121" s="274">
        <v>50</v>
      </c>
      <c r="P121" s="274">
        <v>8</v>
      </c>
      <c r="Q121" s="251" t="s">
        <v>584</v>
      </c>
      <c r="R121" s="252" t="s">
        <v>1722</v>
      </c>
      <c r="S121" s="280" t="s">
        <v>1431</v>
      </c>
    </row>
    <row r="122" spans="1:20" ht="20.100000000000001" customHeight="1" x14ac:dyDescent="0.35">
      <c r="A122" s="243">
        <v>15</v>
      </c>
      <c r="B122" s="244">
        <v>62020121</v>
      </c>
      <c r="C122" s="271" t="s">
        <v>202</v>
      </c>
      <c r="D122" s="254" t="s">
        <v>1570</v>
      </c>
      <c r="E122" s="247" t="s">
        <v>1117</v>
      </c>
      <c r="F122" s="272">
        <v>2</v>
      </c>
      <c r="G122" s="249" t="s">
        <v>603</v>
      </c>
      <c r="H122" s="273">
        <v>62120</v>
      </c>
      <c r="I122" s="274">
        <v>17</v>
      </c>
      <c r="J122" s="274">
        <v>3</v>
      </c>
      <c r="K122" s="274">
        <v>138</v>
      </c>
      <c r="L122" s="274">
        <v>6</v>
      </c>
      <c r="M122" s="274">
        <v>89</v>
      </c>
      <c r="N122" s="274">
        <v>3</v>
      </c>
      <c r="O122" s="274">
        <v>244</v>
      </c>
      <c r="P122" s="274">
        <v>12</v>
      </c>
      <c r="Q122" s="257" t="s">
        <v>585</v>
      </c>
      <c r="R122" s="252" t="s">
        <v>1722</v>
      </c>
      <c r="S122" s="262" t="s">
        <v>1432</v>
      </c>
    </row>
    <row r="123" spans="1:20" ht="20.100000000000001" customHeight="1" x14ac:dyDescent="0.35">
      <c r="A123" s="243">
        <v>16</v>
      </c>
      <c r="B123" s="244">
        <v>62020122</v>
      </c>
      <c r="C123" s="271" t="s">
        <v>203</v>
      </c>
      <c r="D123" s="254" t="s">
        <v>1571</v>
      </c>
      <c r="E123" s="247" t="s">
        <v>1121</v>
      </c>
      <c r="F123" s="272">
        <v>4</v>
      </c>
      <c r="G123" s="249" t="s">
        <v>603</v>
      </c>
      <c r="H123" s="273">
        <v>62120</v>
      </c>
      <c r="I123" s="274">
        <v>25</v>
      </c>
      <c r="J123" s="274">
        <v>2</v>
      </c>
      <c r="K123" s="274">
        <v>91</v>
      </c>
      <c r="L123" s="274">
        <v>6</v>
      </c>
      <c r="M123" s="274">
        <v>0</v>
      </c>
      <c r="N123" s="274">
        <v>0</v>
      </c>
      <c r="O123" s="274">
        <v>116</v>
      </c>
      <c r="P123" s="274">
        <v>8</v>
      </c>
      <c r="Q123" s="251" t="s">
        <v>584</v>
      </c>
      <c r="R123" s="252" t="s">
        <v>1722</v>
      </c>
      <c r="S123" s="253"/>
    </row>
    <row r="124" spans="1:20" ht="20.100000000000001" customHeight="1" x14ac:dyDescent="0.35">
      <c r="A124" s="243">
        <v>17</v>
      </c>
      <c r="B124" s="244">
        <v>62020124</v>
      </c>
      <c r="C124" s="271" t="s">
        <v>204</v>
      </c>
      <c r="D124" s="246" t="s">
        <v>1572</v>
      </c>
      <c r="E124" s="247" t="s">
        <v>1125</v>
      </c>
      <c r="F124" s="272">
        <v>2</v>
      </c>
      <c r="G124" s="249" t="s">
        <v>604</v>
      </c>
      <c r="H124" s="273">
        <v>62120</v>
      </c>
      <c r="I124" s="274">
        <v>2</v>
      </c>
      <c r="J124" s="274">
        <v>2</v>
      </c>
      <c r="K124" s="274">
        <v>32</v>
      </c>
      <c r="L124" s="274">
        <v>6</v>
      </c>
      <c r="M124" s="274">
        <v>0</v>
      </c>
      <c r="N124" s="274">
        <v>0</v>
      </c>
      <c r="O124" s="274">
        <v>34</v>
      </c>
      <c r="P124" s="274">
        <v>8</v>
      </c>
      <c r="Q124" s="251" t="s">
        <v>584</v>
      </c>
      <c r="R124" s="252" t="s">
        <v>1724</v>
      </c>
      <c r="S124" s="253"/>
      <c r="T124" s="258"/>
    </row>
    <row r="125" spans="1:20" ht="20.100000000000001" customHeight="1" x14ac:dyDescent="0.35">
      <c r="A125" s="243">
        <v>18</v>
      </c>
      <c r="B125" s="244">
        <v>62020126</v>
      </c>
      <c r="C125" s="271" t="s">
        <v>205</v>
      </c>
      <c r="D125" s="254" t="s">
        <v>1129</v>
      </c>
      <c r="E125" s="247" t="s">
        <v>1125</v>
      </c>
      <c r="F125" s="272">
        <v>3</v>
      </c>
      <c r="G125" s="249" t="s">
        <v>604</v>
      </c>
      <c r="H125" s="273">
        <v>62120</v>
      </c>
      <c r="I125" s="274">
        <v>12</v>
      </c>
      <c r="J125" s="274">
        <v>2</v>
      </c>
      <c r="K125" s="274">
        <v>53</v>
      </c>
      <c r="L125" s="274">
        <v>6</v>
      </c>
      <c r="M125" s="274">
        <v>58</v>
      </c>
      <c r="N125" s="274">
        <v>3</v>
      </c>
      <c r="O125" s="274">
        <v>123</v>
      </c>
      <c r="P125" s="274">
        <v>11</v>
      </c>
      <c r="Q125" s="257" t="s">
        <v>585</v>
      </c>
      <c r="R125" s="252" t="s">
        <v>1724</v>
      </c>
      <c r="S125" s="253"/>
    </row>
    <row r="126" spans="1:20" ht="20.100000000000001" customHeight="1" x14ac:dyDescent="0.35">
      <c r="A126" s="243">
        <v>19</v>
      </c>
      <c r="B126" s="244">
        <v>62020128</v>
      </c>
      <c r="C126" s="271" t="s">
        <v>206</v>
      </c>
      <c r="D126" s="254" t="s">
        <v>1573</v>
      </c>
      <c r="E126" s="247" t="s">
        <v>1574</v>
      </c>
      <c r="F126" s="272">
        <v>6</v>
      </c>
      <c r="G126" s="249" t="s">
        <v>604</v>
      </c>
      <c r="H126" s="273">
        <v>62120</v>
      </c>
      <c r="I126" s="274">
        <v>11</v>
      </c>
      <c r="J126" s="274">
        <v>3</v>
      </c>
      <c r="K126" s="274">
        <v>27</v>
      </c>
      <c r="L126" s="274">
        <v>6</v>
      </c>
      <c r="M126" s="274">
        <v>0</v>
      </c>
      <c r="N126" s="274">
        <v>0</v>
      </c>
      <c r="O126" s="274">
        <v>38</v>
      </c>
      <c r="P126" s="274">
        <v>9</v>
      </c>
      <c r="Q126" s="251" t="s">
        <v>584</v>
      </c>
      <c r="R126" s="252" t="s">
        <v>1724</v>
      </c>
      <c r="S126" s="253"/>
    </row>
    <row r="127" spans="1:20" ht="20.100000000000001" customHeight="1" x14ac:dyDescent="0.35">
      <c r="A127" s="243">
        <v>20</v>
      </c>
      <c r="B127" s="244">
        <v>62020129</v>
      </c>
      <c r="C127" s="271" t="s">
        <v>207</v>
      </c>
      <c r="D127" s="254" t="s">
        <v>1575</v>
      </c>
      <c r="E127" s="247" t="s">
        <v>1576</v>
      </c>
      <c r="F127" s="272">
        <v>8</v>
      </c>
      <c r="G127" s="249" t="s">
        <v>547</v>
      </c>
      <c r="H127" s="273">
        <v>62120</v>
      </c>
      <c r="I127" s="274">
        <v>15</v>
      </c>
      <c r="J127" s="274">
        <v>2</v>
      </c>
      <c r="K127" s="274">
        <v>38</v>
      </c>
      <c r="L127" s="274">
        <v>6</v>
      </c>
      <c r="M127" s="274">
        <v>0</v>
      </c>
      <c r="N127" s="274">
        <v>0</v>
      </c>
      <c r="O127" s="274">
        <v>53</v>
      </c>
      <c r="P127" s="274">
        <v>8</v>
      </c>
      <c r="Q127" s="251" t="s">
        <v>584</v>
      </c>
      <c r="R127" s="252" t="s">
        <v>1724</v>
      </c>
      <c r="S127" s="253"/>
    </row>
    <row r="128" spans="1:20" ht="20.100000000000001" customHeight="1" x14ac:dyDescent="0.35">
      <c r="A128" s="243">
        <v>21</v>
      </c>
      <c r="B128" s="244">
        <v>62020130</v>
      </c>
      <c r="C128" s="271" t="s">
        <v>208</v>
      </c>
      <c r="D128" s="246" t="s">
        <v>1577</v>
      </c>
      <c r="E128" s="247" t="s">
        <v>1073</v>
      </c>
      <c r="F128" s="272">
        <v>9</v>
      </c>
      <c r="G128" s="249" t="s">
        <v>547</v>
      </c>
      <c r="H128" s="273">
        <v>62120</v>
      </c>
      <c r="I128" s="274">
        <v>14</v>
      </c>
      <c r="J128" s="274">
        <v>2</v>
      </c>
      <c r="K128" s="274">
        <v>31</v>
      </c>
      <c r="L128" s="274">
        <v>6</v>
      </c>
      <c r="M128" s="274">
        <v>0</v>
      </c>
      <c r="N128" s="274">
        <v>0</v>
      </c>
      <c r="O128" s="274">
        <v>45</v>
      </c>
      <c r="P128" s="274">
        <v>8</v>
      </c>
      <c r="Q128" s="251" t="s">
        <v>584</v>
      </c>
      <c r="R128" s="252" t="s">
        <v>1724</v>
      </c>
      <c r="S128" s="253"/>
    </row>
    <row r="129" spans="1:20" ht="20.100000000000001" customHeight="1" x14ac:dyDescent="0.35">
      <c r="A129" s="243">
        <v>22</v>
      </c>
      <c r="B129" s="244">
        <v>62020131</v>
      </c>
      <c r="C129" s="271" t="s">
        <v>209</v>
      </c>
      <c r="D129" s="254" t="s">
        <v>1142</v>
      </c>
      <c r="E129" s="247" t="s">
        <v>1143</v>
      </c>
      <c r="F129" s="272">
        <v>5</v>
      </c>
      <c r="G129" s="249" t="s">
        <v>605</v>
      </c>
      <c r="H129" s="273">
        <v>62120</v>
      </c>
      <c r="I129" s="274">
        <v>40</v>
      </c>
      <c r="J129" s="274">
        <v>3</v>
      </c>
      <c r="K129" s="274">
        <v>120</v>
      </c>
      <c r="L129" s="274">
        <v>6</v>
      </c>
      <c r="M129" s="274">
        <v>47</v>
      </c>
      <c r="N129" s="274">
        <v>3</v>
      </c>
      <c r="O129" s="274">
        <v>207</v>
      </c>
      <c r="P129" s="274">
        <v>12</v>
      </c>
      <c r="Q129" s="257" t="s">
        <v>585</v>
      </c>
      <c r="R129" s="252" t="s">
        <v>1723</v>
      </c>
      <c r="S129" s="253"/>
    </row>
    <row r="130" spans="1:20" ht="20.100000000000001" customHeight="1" x14ac:dyDescent="0.35">
      <c r="A130" s="243">
        <v>23</v>
      </c>
      <c r="B130" s="244">
        <v>62020132</v>
      </c>
      <c r="C130" s="271" t="s">
        <v>210</v>
      </c>
      <c r="D130" s="254" t="s">
        <v>1578</v>
      </c>
      <c r="E130" s="247" t="s">
        <v>1579</v>
      </c>
      <c r="F130" s="272">
        <v>10</v>
      </c>
      <c r="G130" s="249" t="s">
        <v>605</v>
      </c>
      <c r="H130" s="273">
        <v>62120</v>
      </c>
      <c r="I130" s="274">
        <v>20</v>
      </c>
      <c r="J130" s="274">
        <v>3</v>
      </c>
      <c r="K130" s="274">
        <v>31</v>
      </c>
      <c r="L130" s="274">
        <v>6</v>
      </c>
      <c r="M130" s="274">
        <v>0</v>
      </c>
      <c r="N130" s="274">
        <v>0</v>
      </c>
      <c r="O130" s="274">
        <v>51</v>
      </c>
      <c r="P130" s="274">
        <v>9</v>
      </c>
      <c r="Q130" s="251" t="s">
        <v>584</v>
      </c>
      <c r="R130" s="252" t="s">
        <v>1723</v>
      </c>
      <c r="S130" s="253"/>
    </row>
    <row r="131" spans="1:20" ht="20.100000000000001" customHeight="1" x14ac:dyDescent="0.35">
      <c r="A131" s="243">
        <v>24</v>
      </c>
      <c r="B131" s="244">
        <v>62020133</v>
      </c>
      <c r="C131" s="271" t="s">
        <v>606</v>
      </c>
      <c r="D131" s="254" t="s">
        <v>1150</v>
      </c>
      <c r="E131" s="247" t="s">
        <v>1151</v>
      </c>
      <c r="F131" s="272">
        <v>2</v>
      </c>
      <c r="G131" s="249" t="s">
        <v>605</v>
      </c>
      <c r="H131" s="273">
        <v>62120</v>
      </c>
      <c r="I131" s="274">
        <v>35</v>
      </c>
      <c r="J131" s="274">
        <v>3</v>
      </c>
      <c r="K131" s="274">
        <v>150</v>
      </c>
      <c r="L131" s="274">
        <v>6</v>
      </c>
      <c r="M131" s="274">
        <v>0</v>
      </c>
      <c r="N131" s="274">
        <v>0</v>
      </c>
      <c r="O131" s="274">
        <v>185</v>
      </c>
      <c r="P131" s="274">
        <v>9</v>
      </c>
      <c r="Q131" s="251" t="s">
        <v>584</v>
      </c>
      <c r="R131" s="252" t="s">
        <v>1723</v>
      </c>
      <c r="S131" s="253" t="s">
        <v>1433</v>
      </c>
    </row>
    <row r="132" spans="1:20" ht="20.100000000000001" customHeight="1" x14ac:dyDescent="0.35">
      <c r="A132" s="243">
        <v>25</v>
      </c>
      <c r="B132" s="244">
        <v>62020134</v>
      </c>
      <c r="C132" s="271" t="s">
        <v>211</v>
      </c>
      <c r="D132" s="254" t="s">
        <v>1580</v>
      </c>
      <c r="E132" s="247" t="s">
        <v>1581</v>
      </c>
      <c r="F132" s="272">
        <v>7</v>
      </c>
      <c r="G132" s="249" t="s">
        <v>605</v>
      </c>
      <c r="H132" s="273">
        <v>62120</v>
      </c>
      <c r="I132" s="274">
        <v>19</v>
      </c>
      <c r="J132" s="274">
        <v>3</v>
      </c>
      <c r="K132" s="274">
        <v>54</v>
      </c>
      <c r="L132" s="274">
        <v>6</v>
      </c>
      <c r="M132" s="274">
        <v>0</v>
      </c>
      <c r="N132" s="274">
        <v>0</v>
      </c>
      <c r="O132" s="274">
        <v>73</v>
      </c>
      <c r="P132" s="274">
        <v>9</v>
      </c>
      <c r="Q132" s="251" t="s">
        <v>584</v>
      </c>
      <c r="R132" s="252" t="s">
        <v>1723</v>
      </c>
      <c r="S132" s="253"/>
    </row>
    <row r="133" spans="1:20" ht="20.100000000000001" customHeight="1" x14ac:dyDescent="0.35">
      <c r="A133" s="243">
        <v>26</v>
      </c>
      <c r="B133" s="244">
        <v>62020136</v>
      </c>
      <c r="C133" s="271" t="s">
        <v>212</v>
      </c>
      <c r="D133" s="246" t="s">
        <v>1582</v>
      </c>
      <c r="E133" s="256" t="s">
        <v>1583</v>
      </c>
      <c r="F133" s="272">
        <v>8</v>
      </c>
      <c r="G133" s="249" t="s">
        <v>605</v>
      </c>
      <c r="H133" s="273">
        <v>62120</v>
      </c>
      <c r="I133" s="274">
        <v>16</v>
      </c>
      <c r="J133" s="274">
        <v>3</v>
      </c>
      <c r="K133" s="274">
        <v>30</v>
      </c>
      <c r="L133" s="274">
        <v>6</v>
      </c>
      <c r="M133" s="274">
        <v>0</v>
      </c>
      <c r="N133" s="274">
        <v>0</v>
      </c>
      <c r="O133" s="274">
        <v>46</v>
      </c>
      <c r="P133" s="274">
        <v>9</v>
      </c>
      <c r="Q133" s="251" t="s">
        <v>584</v>
      </c>
      <c r="R133" s="252" t="s">
        <v>1723</v>
      </c>
      <c r="S133" s="253"/>
    </row>
    <row r="134" spans="1:20" ht="20.100000000000001" customHeight="1" x14ac:dyDescent="0.35">
      <c r="A134" s="243">
        <v>27</v>
      </c>
      <c r="B134" s="244">
        <v>62020137</v>
      </c>
      <c r="C134" s="271" t="s">
        <v>213</v>
      </c>
      <c r="D134" s="254" t="s">
        <v>1584</v>
      </c>
      <c r="E134" s="256" t="s">
        <v>1162</v>
      </c>
      <c r="F134" s="272">
        <v>4</v>
      </c>
      <c r="G134" s="249" t="s">
        <v>605</v>
      </c>
      <c r="H134" s="273">
        <v>62120</v>
      </c>
      <c r="I134" s="274">
        <v>9</v>
      </c>
      <c r="J134" s="274">
        <v>2</v>
      </c>
      <c r="K134" s="274">
        <v>36</v>
      </c>
      <c r="L134" s="274">
        <v>6</v>
      </c>
      <c r="M134" s="274">
        <v>0</v>
      </c>
      <c r="N134" s="274">
        <v>0</v>
      </c>
      <c r="O134" s="274">
        <v>45</v>
      </c>
      <c r="P134" s="274">
        <v>8</v>
      </c>
      <c r="Q134" s="251" t="s">
        <v>584</v>
      </c>
      <c r="R134" s="252" t="s">
        <v>1723</v>
      </c>
      <c r="S134" s="253"/>
    </row>
    <row r="135" spans="1:20" ht="20.100000000000001" customHeight="1" x14ac:dyDescent="0.35">
      <c r="A135" s="243">
        <v>28</v>
      </c>
      <c r="B135" s="244">
        <v>62020138</v>
      </c>
      <c r="C135" s="271" t="s">
        <v>214</v>
      </c>
      <c r="D135" s="254" t="s">
        <v>1166</v>
      </c>
      <c r="E135" s="247" t="s">
        <v>1167</v>
      </c>
      <c r="F135" s="272">
        <v>4</v>
      </c>
      <c r="G135" s="249" t="s">
        <v>607</v>
      </c>
      <c r="H135" s="273">
        <v>62120</v>
      </c>
      <c r="I135" s="274">
        <v>32</v>
      </c>
      <c r="J135" s="274">
        <v>2</v>
      </c>
      <c r="K135" s="274">
        <v>135</v>
      </c>
      <c r="L135" s="274">
        <v>6</v>
      </c>
      <c r="M135" s="274">
        <v>0</v>
      </c>
      <c r="N135" s="274">
        <v>0</v>
      </c>
      <c r="O135" s="274">
        <v>167</v>
      </c>
      <c r="P135" s="274">
        <v>8</v>
      </c>
      <c r="Q135" s="251" t="s">
        <v>584</v>
      </c>
      <c r="R135" s="252" t="s">
        <v>1721</v>
      </c>
      <c r="S135" s="253"/>
    </row>
    <row r="136" spans="1:20" ht="20.100000000000001" customHeight="1" x14ac:dyDescent="0.35">
      <c r="A136" s="243">
        <v>29</v>
      </c>
      <c r="B136" s="244">
        <v>62020139</v>
      </c>
      <c r="C136" s="271" t="s">
        <v>215</v>
      </c>
      <c r="D136" s="246" t="s">
        <v>1585</v>
      </c>
      <c r="E136" s="247" t="s">
        <v>1173</v>
      </c>
      <c r="F136" s="272">
        <v>3</v>
      </c>
      <c r="G136" s="249" t="s">
        <v>607</v>
      </c>
      <c r="H136" s="273">
        <v>62120</v>
      </c>
      <c r="I136" s="274">
        <v>15</v>
      </c>
      <c r="J136" s="274">
        <v>2</v>
      </c>
      <c r="K136" s="274">
        <v>70</v>
      </c>
      <c r="L136" s="274">
        <v>6</v>
      </c>
      <c r="M136" s="274">
        <v>0</v>
      </c>
      <c r="N136" s="274">
        <v>0</v>
      </c>
      <c r="O136" s="274">
        <v>85</v>
      </c>
      <c r="P136" s="274">
        <v>8</v>
      </c>
      <c r="Q136" s="251" t="s">
        <v>584</v>
      </c>
      <c r="R136" s="252" t="s">
        <v>1721</v>
      </c>
      <c r="S136" s="253"/>
    </row>
    <row r="137" spans="1:20" ht="20.100000000000001" customHeight="1" x14ac:dyDescent="0.35">
      <c r="A137" s="243">
        <v>30</v>
      </c>
      <c r="B137" s="244">
        <v>62020140</v>
      </c>
      <c r="C137" s="271" t="s">
        <v>216</v>
      </c>
      <c r="D137" s="254" t="s">
        <v>1586</v>
      </c>
      <c r="E137" s="247" t="s">
        <v>1173</v>
      </c>
      <c r="F137" s="272">
        <v>11</v>
      </c>
      <c r="G137" s="249" t="s">
        <v>607</v>
      </c>
      <c r="H137" s="273">
        <v>62120</v>
      </c>
      <c r="I137" s="274">
        <v>10</v>
      </c>
      <c r="J137" s="274">
        <v>3</v>
      </c>
      <c r="K137" s="274">
        <v>36</v>
      </c>
      <c r="L137" s="274">
        <v>6</v>
      </c>
      <c r="M137" s="274">
        <v>0</v>
      </c>
      <c r="N137" s="274">
        <v>0</v>
      </c>
      <c r="O137" s="274">
        <v>46</v>
      </c>
      <c r="P137" s="274">
        <v>9</v>
      </c>
      <c r="Q137" s="251" t="s">
        <v>584</v>
      </c>
      <c r="R137" s="252" t="s">
        <v>1721</v>
      </c>
      <c r="S137" s="253"/>
    </row>
    <row r="138" spans="1:20" ht="20.100000000000001" customHeight="1" x14ac:dyDescent="0.35">
      <c r="A138" s="243">
        <v>31</v>
      </c>
      <c r="B138" s="244">
        <v>62020141</v>
      </c>
      <c r="C138" s="271" t="s">
        <v>217</v>
      </c>
      <c r="D138" s="246" t="s">
        <v>1587</v>
      </c>
      <c r="E138" s="256" t="s">
        <v>1176</v>
      </c>
      <c r="F138" s="272">
        <v>7</v>
      </c>
      <c r="G138" s="249" t="s">
        <v>607</v>
      </c>
      <c r="H138" s="273">
        <v>62120</v>
      </c>
      <c r="I138" s="274">
        <v>9</v>
      </c>
      <c r="J138" s="274">
        <v>3</v>
      </c>
      <c r="K138" s="274">
        <v>22</v>
      </c>
      <c r="L138" s="274">
        <v>6</v>
      </c>
      <c r="M138" s="274">
        <v>0</v>
      </c>
      <c r="N138" s="274">
        <v>0</v>
      </c>
      <c r="O138" s="274">
        <v>31</v>
      </c>
      <c r="P138" s="274">
        <v>9</v>
      </c>
      <c r="Q138" s="251" t="s">
        <v>584</v>
      </c>
      <c r="R138" s="252" t="s">
        <v>1721</v>
      </c>
      <c r="S138" s="253"/>
    </row>
    <row r="139" spans="1:20" ht="20.100000000000001" customHeight="1" x14ac:dyDescent="0.35">
      <c r="A139" s="243">
        <v>32</v>
      </c>
      <c r="B139" s="244">
        <v>62020143</v>
      </c>
      <c r="C139" s="271" t="s">
        <v>218</v>
      </c>
      <c r="D139" s="254" t="s">
        <v>1588</v>
      </c>
      <c r="E139" s="247" t="s">
        <v>1176</v>
      </c>
      <c r="F139" s="272">
        <v>9</v>
      </c>
      <c r="G139" s="249" t="s">
        <v>607</v>
      </c>
      <c r="H139" s="273">
        <v>62120</v>
      </c>
      <c r="I139" s="274">
        <v>25</v>
      </c>
      <c r="J139" s="274">
        <v>2</v>
      </c>
      <c r="K139" s="274">
        <v>81</v>
      </c>
      <c r="L139" s="274">
        <v>6</v>
      </c>
      <c r="M139" s="274">
        <v>0</v>
      </c>
      <c r="N139" s="274">
        <v>0</v>
      </c>
      <c r="O139" s="274">
        <v>106</v>
      </c>
      <c r="P139" s="274">
        <v>8</v>
      </c>
      <c r="Q139" s="251" t="s">
        <v>584</v>
      </c>
      <c r="R139" s="252" t="s">
        <v>1721</v>
      </c>
      <c r="S139" s="253"/>
    </row>
    <row r="140" spans="1:20" ht="20.100000000000001" customHeight="1" x14ac:dyDescent="0.35">
      <c r="A140" s="243">
        <v>33</v>
      </c>
      <c r="B140" s="244">
        <v>62020144</v>
      </c>
      <c r="C140" s="271" t="s">
        <v>219</v>
      </c>
      <c r="D140" s="254" t="s">
        <v>1589</v>
      </c>
      <c r="E140" s="247" t="s">
        <v>1590</v>
      </c>
      <c r="F140" s="272">
        <v>13</v>
      </c>
      <c r="G140" s="249" t="s">
        <v>607</v>
      </c>
      <c r="H140" s="273">
        <v>62120</v>
      </c>
      <c r="I140" s="274">
        <v>18</v>
      </c>
      <c r="J140" s="274">
        <v>3</v>
      </c>
      <c r="K140" s="274">
        <v>54</v>
      </c>
      <c r="L140" s="274">
        <v>6</v>
      </c>
      <c r="M140" s="274">
        <v>33</v>
      </c>
      <c r="N140" s="274">
        <v>3</v>
      </c>
      <c r="O140" s="274">
        <v>105</v>
      </c>
      <c r="P140" s="274">
        <v>12</v>
      </c>
      <c r="Q140" s="257" t="s">
        <v>585</v>
      </c>
      <c r="R140" s="252" t="s">
        <v>1721</v>
      </c>
      <c r="S140" s="253"/>
      <c r="T140" s="258"/>
    </row>
    <row r="141" spans="1:20" ht="20.100000000000001" customHeight="1" x14ac:dyDescent="0.35">
      <c r="A141" s="243">
        <v>34</v>
      </c>
      <c r="B141" s="244">
        <v>62020145</v>
      </c>
      <c r="C141" s="271" t="s">
        <v>220</v>
      </c>
      <c r="D141" s="254" t="s">
        <v>1187</v>
      </c>
      <c r="E141" s="247" t="s">
        <v>1183</v>
      </c>
      <c r="F141" s="272">
        <v>10</v>
      </c>
      <c r="G141" s="249" t="s">
        <v>607</v>
      </c>
      <c r="H141" s="273">
        <v>62120</v>
      </c>
      <c r="I141" s="274">
        <v>26</v>
      </c>
      <c r="J141" s="274">
        <v>2</v>
      </c>
      <c r="K141" s="274">
        <v>67</v>
      </c>
      <c r="L141" s="274">
        <v>6</v>
      </c>
      <c r="M141" s="274">
        <v>26</v>
      </c>
      <c r="N141" s="274">
        <v>3</v>
      </c>
      <c r="O141" s="274">
        <v>119</v>
      </c>
      <c r="P141" s="274">
        <v>11</v>
      </c>
      <c r="Q141" s="257" t="s">
        <v>585</v>
      </c>
      <c r="R141" s="252" t="s">
        <v>1721</v>
      </c>
      <c r="S141" s="253"/>
    </row>
    <row r="142" spans="1:20" ht="20.100000000000001" customHeight="1" x14ac:dyDescent="0.35">
      <c r="A142" s="243">
        <v>35</v>
      </c>
      <c r="B142" s="244">
        <v>62020147</v>
      </c>
      <c r="C142" s="271" t="s">
        <v>221</v>
      </c>
      <c r="D142" s="246" t="s">
        <v>1434</v>
      </c>
      <c r="E142" s="247" t="s">
        <v>1191</v>
      </c>
      <c r="F142" s="272">
        <v>7</v>
      </c>
      <c r="G142" s="249" t="s">
        <v>608</v>
      </c>
      <c r="H142" s="273">
        <v>62120</v>
      </c>
      <c r="I142" s="274">
        <v>15</v>
      </c>
      <c r="J142" s="274">
        <v>3</v>
      </c>
      <c r="K142" s="274">
        <v>18</v>
      </c>
      <c r="L142" s="274">
        <v>5</v>
      </c>
      <c r="M142" s="274">
        <v>0</v>
      </c>
      <c r="N142" s="274">
        <v>0</v>
      </c>
      <c r="O142" s="274">
        <v>33</v>
      </c>
      <c r="P142" s="274">
        <v>8</v>
      </c>
      <c r="Q142" s="251" t="s">
        <v>584</v>
      </c>
      <c r="R142" s="252" t="s">
        <v>1723</v>
      </c>
      <c r="S142" s="253" t="s">
        <v>1435</v>
      </c>
    </row>
    <row r="143" spans="1:20" ht="20.100000000000001" customHeight="1" x14ac:dyDescent="0.35">
      <c r="A143" s="243">
        <v>36</v>
      </c>
      <c r="B143" s="244">
        <v>62020148</v>
      </c>
      <c r="C143" s="271" t="s">
        <v>222</v>
      </c>
      <c r="D143" s="246" t="s">
        <v>1591</v>
      </c>
      <c r="E143" s="247" t="s">
        <v>1198</v>
      </c>
      <c r="F143" s="272">
        <v>6</v>
      </c>
      <c r="G143" s="249" t="s">
        <v>608</v>
      </c>
      <c r="H143" s="273">
        <v>62120</v>
      </c>
      <c r="I143" s="274">
        <v>26</v>
      </c>
      <c r="J143" s="274">
        <v>3</v>
      </c>
      <c r="K143" s="274">
        <v>39</v>
      </c>
      <c r="L143" s="274">
        <v>6</v>
      </c>
      <c r="M143" s="274">
        <v>0</v>
      </c>
      <c r="N143" s="274">
        <v>0</v>
      </c>
      <c r="O143" s="274">
        <v>65</v>
      </c>
      <c r="P143" s="274">
        <v>9</v>
      </c>
      <c r="Q143" s="251" t="s">
        <v>584</v>
      </c>
      <c r="R143" s="252" t="s">
        <v>1723</v>
      </c>
      <c r="S143" s="253"/>
    </row>
    <row r="144" spans="1:20" ht="20.100000000000001" customHeight="1" x14ac:dyDescent="0.35">
      <c r="A144" s="243">
        <v>37</v>
      </c>
      <c r="B144" s="244">
        <v>62020150</v>
      </c>
      <c r="C144" s="271" t="s">
        <v>223</v>
      </c>
      <c r="D144" s="254" t="s">
        <v>1592</v>
      </c>
      <c r="E144" s="247" t="s">
        <v>1198</v>
      </c>
      <c r="F144" s="272">
        <v>4</v>
      </c>
      <c r="G144" s="249" t="s">
        <v>608</v>
      </c>
      <c r="H144" s="273">
        <v>62120</v>
      </c>
      <c r="I144" s="274">
        <v>13</v>
      </c>
      <c r="J144" s="274">
        <v>2</v>
      </c>
      <c r="K144" s="274">
        <v>48</v>
      </c>
      <c r="L144" s="274">
        <v>6</v>
      </c>
      <c r="M144" s="274">
        <v>0</v>
      </c>
      <c r="N144" s="274">
        <v>0</v>
      </c>
      <c r="O144" s="274">
        <v>61</v>
      </c>
      <c r="P144" s="274">
        <v>8</v>
      </c>
      <c r="Q144" s="251" t="s">
        <v>584</v>
      </c>
      <c r="R144" s="252" t="s">
        <v>1723</v>
      </c>
      <c r="S144" s="253"/>
    </row>
    <row r="145" spans="1:19" s="223" customFormat="1" ht="20.100000000000001" customHeight="1" x14ac:dyDescent="0.35">
      <c r="A145" s="243">
        <v>38</v>
      </c>
      <c r="B145" s="244">
        <v>62020151</v>
      </c>
      <c r="C145" s="271" t="s">
        <v>224</v>
      </c>
      <c r="D145" s="246" t="s">
        <v>1593</v>
      </c>
      <c r="E145" s="247" t="s">
        <v>1162</v>
      </c>
      <c r="F145" s="272">
        <v>3</v>
      </c>
      <c r="G145" s="249" t="s">
        <v>608</v>
      </c>
      <c r="H145" s="273">
        <v>62120</v>
      </c>
      <c r="I145" s="274">
        <v>10</v>
      </c>
      <c r="J145" s="274">
        <v>3</v>
      </c>
      <c r="K145" s="274">
        <v>21</v>
      </c>
      <c r="L145" s="274">
        <v>6</v>
      </c>
      <c r="M145" s="274">
        <v>0</v>
      </c>
      <c r="N145" s="274">
        <v>0</v>
      </c>
      <c r="O145" s="274">
        <v>31</v>
      </c>
      <c r="P145" s="274">
        <v>9</v>
      </c>
      <c r="Q145" s="251" t="s">
        <v>584</v>
      </c>
      <c r="R145" s="252" t="s">
        <v>1723</v>
      </c>
      <c r="S145" s="253"/>
    </row>
    <row r="146" spans="1:19" s="223" customFormat="1" ht="20.100000000000001" customHeight="1" x14ac:dyDescent="0.35">
      <c r="A146" s="243">
        <v>39</v>
      </c>
      <c r="B146" s="244">
        <v>62020152</v>
      </c>
      <c r="C146" s="271" t="s">
        <v>225</v>
      </c>
      <c r="D146" s="254" t="s">
        <v>1205</v>
      </c>
      <c r="E146" s="247" t="s">
        <v>1191</v>
      </c>
      <c r="F146" s="272">
        <v>1</v>
      </c>
      <c r="G146" s="249" t="s">
        <v>608</v>
      </c>
      <c r="H146" s="273">
        <v>62120</v>
      </c>
      <c r="I146" s="274">
        <v>10</v>
      </c>
      <c r="J146" s="274">
        <v>3</v>
      </c>
      <c r="K146" s="274">
        <v>35</v>
      </c>
      <c r="L146" s="274">
        <v>6</v>
      </c>
      <c r="M146" s="274">
        <v>0</v>
      </c>
      <c r="N146" s="274">
        <v>0</v>
      </c>
      <c r="O146" s="274">
        <v>45</v>
      </c>
      <c r="P146" s="274">
        <v>9</v>
      </c>
      <c r="Q146" s="251" t="s">
        <v>584</v>
      </c>
      <c r="R146" s="252" t="s">
        <v>1723</v>
      </c>
      <c r="S146" s="253"/>
    </row>
    <row r="147" spans="1:19" s="223" customFormat="1" ht="20.100000000000001" customHeight="1" x14ac:dyDescent="0.35">
      <c r="A147" s="243">
        <v>40</v>
      </c>
      <c r="B147" s="244">
        <v>62020153</v>
      </c>
      <c r="C147" s="271" t="s">
        <v>226</v>
      </c>
      <c r="D147" s="254" t="s">
        <v>1594</v>
      </c>
      <c r="E147" s="247" t="s">
        <v>1595</v>
      </c>
      <c r="F147" s="272">
        <v>1</v>
      </c>
      <c r="G147" s="249" t="s">
        <v>609</v>
      </c>
      <c r="H147" s="273">
        <v>62120</v>
      </c>
      <c r="I147" s="274">
        <v>13</v>
      </c>
      <c r="J147" s="274">
        <v>3</v>
      </c>
      <c r="K147" s="274">
        <v>48</v>
      </c>
      <c r="L147" s="274">
        <v>6</v>
      </c>
      <c r="M147" s="274">
        <v>0</v>
      </c>
      <c r="N147" s="274">
        <v>0</v>
      </c>
      <c r="O147" s="274">
        <v>61</v>
      </c>
      <c r="P147" s="274">
        <v>9</v>
      </c>
      <c r="Q147" s="251" t="s">
        <v>584</v>
      </c>
      <c r="R147" s="252" t="s">
        <v>1720</v>
      </c>
      <c r="S147" s="253" t="s">
        <v>1436</v>
      </c>
    </row>
    <row r="148" spans="1:19" s="223" customFormat="1" ht="20.100000000000001" customHeight="1" x14ac:dyDescent="0.35">
      <c r="A148" s="243">
        <v>41</v>
      </c>
      <c r="B148" s="244">
        <v>62020154</v>
      </c>
      <c r="C148" s="271" t="s">
        <v>227</v>
      </c>
      <c r="D148" s="254" t="s">
        <v>1596</v>
      </c>
      <c r="E148" s="247" t="s">
        <v>1214</v>
      </c>
      <c r="F148" s="272">
        <v>6</v>
      </c>
      <c r="G148" s="249" t="s">
        <v>609</v>
      </c>
      <c r="H148" s="273">
        <v>62120</v>
      </c>
      <c r="I148" s="274">
        <v>16</v>
      </c>
      <c r="J148" s="274">
        <v>3</v>
      </c>
      <c r="K148" s="274">
        <v>50</v>
      </c>
      <c r="L148" s="274">
        <v>6</v>
      </c>
      <c r="M148" s="274">
        <v>29</v>
      </c>
      <c r="N148" s="274">
        <v>3</v>
      </c>
      <c r="O148" s="274">
        <v>95</v>
      </c>
      <c r="P148" s="274">
        <v>12</v>
      </c>
      <c r="Q148" s="257" t="s">
        <v>585</v>
      </c>
      <c r="R148" s="252" t="s">
        <v>1720</v>
      </c>
      <c r="S148" s="253"/>
    </row>
    <row r="149" spans="1:19" s="223" customFormat="1" ht="20.100000000000001" customHeight="1" x14ac:dyDescent="0.35">
      <c r="A149" s="243">
        <v>42</v>
      </c>
      <c r="B149" s="244">
        <v>62020156</v>
      </c>
      <c r="C149" s="271" t="s">
        <v>228</v>
      </c>
      <c r="D149" s="254" t="s">
        <v>1597</v>
      </c>
      <c r="E149" s="247" t="s">
        <v>1737</v>
      </c>
      <c r="F149" s="272">
        <v>7</v>
      </c>
      <c r="G149" s="249" t="s">
        <v>609</v>
      </c>
      <c r="H149" s="273">
        <v>62120</v>
      </c>
      <c r="I149" s="274">
        <v>7</v>
      </c>
      <c r="J149" s="274">
        <v>2</v>
      </c>
      <c r="K149" s="274">
        <v>54</v>
      </c>
      <c r="L149" s="274">
        <v>6</v>
      </c>
      <c r="M149" s="274">
        <v>0</v>
      </c>
      <c r="N149" s="274">
        <v>0</v>
      </c>
      <c r="O149" s="274">
        <v>61</v>
      </c>
      <c r="P149" s="274">
        <v>8</v>
      </c>
      <c r="Q149" s="251" t="s">
        <v>584</v>
      </c>
      <c r="R149" s="252" t="s">
        <v>1720</v>
      </c>
      <c r="S149" s="253"/>
    </row>
    <row r="150" spans="1:19" s="223" customFormat="1" ht="20.100000000000001" customHeight="1" x14ac:dyDescent="0.3">
      <c r="A150" s="471" t="s">
        <v>672</v>
      </c>
      <c r="B150" s="472"/>
      <c r="C150" s="472"/>
      <c r="D150" s="472"/>
      <c r="E150" s="472"/>
      <c r="F150" s="472"/>
      <c r="G150" s="472"/>
      <c r="H150" s="473"/>
      <c r="I150" s="335">
        <f t="shared" ref="I150:P150" si="2">SUM(I108:I149)</f>
        <v>747</v>
      </c>
      <c r="J150" s="335">
        <f t="shared" si="2"/>
        <v>104</v>
      </c>
      <c r="K150" s="335">
        <f t="shared" si="2"/>
        <v>2487</v>
      </c>
      <c r="L150" s="335">
        <f t="shared" si="2"/>
        <v>250</v>
      </c>
      <c r="M150" s="335">
        <f t="shared" si="2"/>
        <v>499</v>
      </c>
      <c r="N150" s="335">
        <f t="shared" si="2"/>
        <v>30</v>
      </c>
      <c r="O150" s="335">
        <f t="shared" si="2"/>
        <v>3733</v>
      </c>
      <c r="P150" s="335">
        <f t="shared" si="2"/>
        <v>384</v>
      </c>
      <c r="Q150" s="341"/>
      <c r="R150" s="342"/>
      <c r="S150" s="340"/>
    </row>
    <row r="151" spans="1:19" s="223" customFormat="1" ht="24.95" customHeight="1" x14ac:dyDescent="0.3">
      <c r="A151" s="474"/>
      <c r="B151" s="474"/>
      <c r="C151" s="474"/>
      <c r="D151" s="474"/>
      <c r="E151" s="474"/>
      <c r="F151" s="474"/>
      <c r="G151" s="474"/>
      <c r="H151" s="474"/>
      <c r="I151" s="474"/>
      <c r="J151" s="474"/>
      <c r="K151" s="474"/>
      <c r="L151" s="474"/>
      <c r="M151" s="474"/>
      <c r="N151" s="474"/>
      <c r="O151" s="474"/>
      <c r="P151" s="474"/>
      <c r="Q151" s="474"/>
      <c r="R151" s="474"/>
      <c r="S151" s="474"/>
    </row>
    <row r="152" spans="1:19" s="223" customFormat="1" ht="24.95" customHeight="1" x14ac:dyDescent="0.2">
      <c r="A152" s="475" t="s">
        <v>299</v>
      </c>
      <c r="B152" s="477" t="s">
        <v>1413</v>
      </c>
      <c r="C152" s="479" t="s">
        <v>3</v>
      </c>
      <c r="D152" s="481" t="s">
        <v>1414</v>
      </c>
      <c r="E152" s="226" t="s">
        <v>1394</v>
      </c>
      <c r="F152" s="483" t="s">
        <v>1395</v>
      </c>
      <c r="G152" s="484"/>
      <c r="H152" s="485"/>
      <c r="I152" s="466" t="s">
        <v>493</v>
      </c>
      <c r="J152" s="466"/>
      <c r="K152" s="466"/>
      <c r="L152" s="466"/>
      <c r="M152" s="466"/>
      <c r="N152" s="466"/>
      <c r="O152" s="466"/>
      <c r="P152" s="467"/>
      <c r="Q152" s="489" t="s">
        <v>1396</v>
      </c>
      <c r="R152" s="398" t="s">
        <v>1709</v>
      </c>
      <c r="S152" s="463" t="s">
        <v>1397</v>
      </c>
    </row>
    <row r="153" spans="1:19" s="223" customFormat="1" ht="24.95" customHeight="1" x14ac:dyDescent="0.2">
      <c r="A153" s="476"/>
      <c r="B153" s="478"/>
      <c r="C153" s="480"/>
      <c r="D153" s="482"/>
      <c r="E153" s="228" t="s">
        <v>1399</v>
      </c>
      <c r="F153" s="486"/>
      <c r="G153" s="487"/>
      <c r="H153" s="488"/>
      <c r="I153" s="466" t="s">
        <v>1400</v>
      </c>
      <c r="J153" s="467"/>
      <c r="K153" s="468" t="s">
        <v>541</v>
      </c>
      <c r="L153" s="469"/>
      <c r="M153" s="470" t="s">
        <v>1401</v>
      </c>
      <c r="N153" s="467"/>
      <c r="O153" s="470" t="s">
        <v>278</v>
      </c>
      <c r="P153" s="467"/>
      <c r="Q153" s="489"/>
      <c r="R153" s="399" t="s">
        <v>536</v>
      </c>
      <c r="S153" s="464"/>
    </row>
    <row r="154" spans="1:19" s="223" customFormat="1" ht="24.95" customHeight="1" x14ac:dyDescent="0.3">
      <c r="A154" s="490" t="s">
        <v>1437</v>
      </c>
      <c r="B154" s="490"/>
      <c r="C154" s="490"/>
      <c r="D154" s="490"/>
      <c r="E154" s="230" t="s">
        <v>1403</v>
      </c>
      <c r="F154" s="231" t="s">
        <v>1404</v>
      </c>
      <c r="G154" s="232" t="s">
        <v>582</v>
      </c>
      <c r="H154" s="231" t="s">
        <v>1706</v>
      </c>
      <c r="I154" s="233" t="s">
        <v>1405</v>
      </c>
      <c r="J154" s="233" t="s">
        <v>279</v>
      </c>
      <c r="K154" s="233" t="s">
        <v>1405</v>
      </c>
      <c r="L154" s="234" t="s">
        <v>279</v>
      </c>
      <c r="M154" s="234" t="s">
        <v>1405</v>
      </c>
      <c r="N154" s="234" t="s">
        <v>279</v>
      </c>
      <c r="O154" s="234" t="s">
        <v>1405</v>
      </c>
      <c r="P154" s="234" t="s">
        <v>279</v>
      </c>
      <c r="Q154" s="489"/>
      <c r="R154" s="230" t="s">
        <v>1710</v>
      </c>
      <c r="S154" s="492"/>
    </row>
    <row r="155" spans="1:19" s="223" customFormat="1" ht="24.95" customHeight="1" x14ac:dyDescent="0.35">
      <c r="A155" s="243">
        <v>1</v>
      </c>
      <c r="B155" s="244">
        <v>62020157</v>
      </c>
      <c r="C155" s="271" t="s">
        <v>229</v>
      </c>
      <c r="D155" s="254" t="s">
        <v>1598</v>
      </c>
      <c r="E155" s="247" t="s">
        <v>1221</v>
      </c>
      <c r="F155" s="272">
        <v>1</v>
      </c>
      <c r="G155" s="281" t="s">
        <v>610</v>
      </c>
      <c r="H155" s="273">
        <v>62190</v>
      </c>
      <c r="I155" s="274">
        <v>14</v>
      </c>
      <c r="J155" s="274">
        <v>2</v>
      </c>
      <c r="K155" s="274">
        <v>82</v>
      </c>
      <c r="L155" s="274">
        <v>6</v>
      </c>
      <c r="M155" s="274">
        <v>0</v>
      </c>
      <c r="N155" s="274">
        <v>0</v>
      </c>
      <c r="O155" s="274">
        <v>96</v>
      </c>
      <c r="P155" s="274">
        <v>8</v>
      </c>
      <c r="Q155" s="251" t="s">
        <v>584</v>
      </c>
      <c r="R155" s="252" t="s">
        <v>1727</v>
      </c>
      <c r="S155" s="253" t="s">
        <v>1438</v>
      </c>
    </row>
    <row r="156" spans="1:19" s="223" customFormat="1" ht="24.95" customHeight="1" x14ac:dyDescent="0.35">
      <c r="A156" s="243">
        <v>2</v>
      </c>
      <c r="B156" s="244">
        <v>62020158</v>
      </c>
      <c r="C156" s="271" t="s">
        <v>230</v>
      </c>
      <c r="D156" s="254" t="s">
        <v>1226</v>
      </c>
      <c r="E156" s="247" t="s">
        <v>1227</v>
      </c>
      <c r="F156" s="272">
        <v>8</v>
      </c>
      <c r="G156" s="281" t="s">
        <v>610</v>
      </c>
      <c r="H156" s="273">
        <v>62190</v>
      </c>
      <c r="I156" s="274">
        <v>35</v>
      </c>
      <c r="J156" s="274">
        <v>2</v>
      </c>
      <c r="K156" s="274">
        <v>106</v>
      </c>
      <c r="L156" s="274">
        <v>6</v>
      </c>
      <c r="M156" s="274">
        <v>18</v>
      </c>
      <c r="N156" s="274">
        <v>3</v>
      </c>
      <c r="O156" s="274">
        <v>159</v>
      </c>
      <c r="P156" s="274">
        <v>11</v>
      </c>
      <c r="Q156" s="257" t="s">
        <v>585</v>
      </c>
      <c r="R156" s="252" t="s">
        <v>1727</v>
      </c>
      <c r="S156" s="253"/>
    </row>
    <row r="157" spans="1:19" s="223" customFormat="1" ht="24.95" customHeight="1" x14ac:dyDescent="0.35">
      <c r="A157" s="243">
        <v>3</v>
      </c>
      <c r="B157" s="244">
        <v>62020159</v>
      </c>
      <c r="C157" s="271" t="s">
        <v>231</v>
      </c>
      <c r="D157" s="254" t="s">
        <v>1599</v>
      </c>
      <c r="E157" s="247" t="s">
        <v>1600</v>
      </c>
      <c r="F157" s="272">
        <v>7</v>
      </c>
      <c r="G157" s="281" t="s">
        <v>611</v>
      </c>
      <c r="H157" s="273">
        <v>62190</v>
      </c>
      <c r="I157" s="274">
        <v>14</v>
      </c>
      <c r="J157" s="274">
        <v>2</v>
      </c>
      <c r="K157" s="274">
        <v>41</v>
      </c>
      <c r="L157" s="274">
        <v>6</v>
      </c>
      <c r="M157" s="274">
        <v>0</v>
      </c>
      <c r="N157" s="274">
        <v>0</v>
      </c>
      <c r="O157" s="274">
        <v>55</v>
      </c>
      <c r="P157" s="274">
        <v>8</v>
      </c>
      <c r="Q157" s="251" t="s">
        <v>584</v>
      </c>
      <c r="R157" s="252" t="s">
        <v>1727</v>
      </c>
      <c r="S157" s="253" t="s">
        <v>1439</v>
      </c>
    </row>
    <row r="158" spans="1:19" s="223" customFormat="1" ht="24.95" customHeight="1" x14ac:dyDescent="0.35">
      <c r="A158" s="243">
        <v>4</v>
      </c>
      <c r="B158" s="244">
        <v>62020160</v>
      </c>
      <c r="C158" s="271" t="s">
        <v>232</v>
      </c>
      <c r="D158" s="246" t="s">
        <v>1601</v>
      </c>
      <c r="E158" s="247" t="s">
        <v>1227</v>
      </c>
      <c r="F158" s="272">
        <v>6</v>
      </c>
      <c r="G158" s="281" t="s">
        <v>611</v>
      </c>
      <c r="H158" s="273">
        <v>62190</v>
      </c>
      <c r="I158" s="274">
        <v>6</v>
      </c>
      <c r="J158" s="274">
        <v>1</v>
      </c>
      <c r="K158" s="274">
        <v>28</v>
      </c>
      <c r="L158" s="274">
        <v>5</v>
      </c>
      <c r="M158" s="274">
        <v>0</v>
      </c>
      <c r="N158" s="274">
        <v>0</v>
      </c>
      <c r="O158" s="274">
        <v>34</v>
      </c>
      <c r="P158" s="274">
        <v>6</v>
      </c>
      <c r="Q158" s="251" t="s">
        <v>584</v>
      </c>
      <c r="R158" s="252" t="s">
        <v>1727</v>
      </c>
      <c r="S158" s="253"/>
    </row>
    <row r="159" spans="1:19" s="223" customFormat="1" ht="24.95" customHeight="1" x14ac:dyDescent="0.35">
      <c r="A159" s="243">
        <v>5</v>
      </c>
      <c r="B159" s="244">
        <v>62020161</v>
      </c>
      <c r="C159" s="271" t="s">
        <v>233</v>
      </c>
      <c r="D159" s="254" t="s">
        <v>1602</v>
      </c>
      <c r="E159" s="256" t="s">
        <v>1231</v>
      </c>
      <c r="F159" s="272">
        <v>10</v>
      </c>
      <c r="G159" s="281" t="s">
        <v>611</v>
      </c>
      <c r="H159" s="273">
        <v>62190</v>
      </c>
      <c r="I159" s="274">
        <v>43</v>
      </c>
      <c r="J159" s="274">
        <v>2</v>
      </c>
      <c r="K159" s="274">
        <v>158</v>
      </c>
      <c r="L159" s="274">
        <v>6</v>
      </c>
      <c r="M159" s="274">
        <v>0</v>
      </c>
      <c r="N159" s="274">
        <v>0</v>
      </c>
      <c r="O159" s="274">
        <v>201</v>
      </c>
      <c r="P159" s="274">
        <v>8</v>
      </c>
      <c r="Q159" s="251" t="s">
        <v>584</v>
      </c>
      <c r="R159" s="252" t="s">
        <v>1727</v>
      </c>
      <c r="S159" s="253" t="s">
        <v>531</v>
      </c>
    </row>
    <row r="160" spans="1:19" s="223" customFormat="1" ht="24.95" customHeight="1" x14ac:dyDescent="0.35">
      <c r="A160" s="243">
        <v>6</v>
      </c>
      <c r="B160" s="244">
        <v>62020162</v>
      </c>
      <c r="C160" s="271" t="s">
        <v>234</v>
      </c>
      <c r="D160" s="246" t="s">
        <v>1603</v>
      </c>
      <c r="E160" s="256" t="s">
        <v>1241</v>
      </c>
      <c r="F160" s="272">
        <v>14</v>
      </c>
      <c r="G160" s="281" t="s">
        <v>611</v>
      </c>
      <c r="H160" s="273">
        <v>62190</v>
      </c>
      <c r="I160" s="274">
        <v>13</v>
      </c>
      <c r="J160" s="274">
        <v>2</v>
      </c>
      <c r="K160" s="274">
        <v>73</v>
      </c>
      <c r="L160" s="274">
        <v>6</v>
      </c>
      <c r="M160" s="274">
        <v>0</v>
      </c>
      <c r="N160" s="274">
        <v>0</v>
      </c>
      <c r="O160" s="274">
        <v>86</v>
      </c>
      <c r="P160" s="274">
        <v>8</v>
      </c>
      <c r="Q160" s="251" t="s">
        <v>584</v>
      </c>
      <c r="R160" s="252" t="s">
        <v>1727</v>
      </c>
      <c r="S160" s="253"/>
    </row>
    <row r="161" spans="1:20" ht="24.95" customHeight="1" x14ac:dyDescent="0.35">
      <c r="A161" s="243">
        <v>7</v>
      </c>
      <c r="B161" s="244">
        <v>62020163</v>
      </c>
      <c r="C161" s="271" t="s">
        <v>235</v>
      </c>
      <c r="D161" s="254" t="s">
        <v>1604</v>
      </c>
      <c r="E161" s="247" t="s">
        <v>1155</v>
      </c>
      <c r="F161" s="272">
        <v>13</v>
      </c>
      <c r="G161" s="281" t="s">
        <v>611</v>
      </c>
      <c r="H161" s="273">
        <v>62190</v>
      </c>
      <c r="I161" s="274">
        <v>20</v>
      </c>
      <c r="J161" s="274">
        <v>2</v>
      </c>
      <c r="K161" s="274">
        <v>91</v>
      </c>
      <c r="L161" s="274">
        <v>6</v>
      </c>
      <c r="M161" s="274">
        <v>0</v>
      </c>
      <c r="N161" s="274">
        <v>0</v>
      </c>
      <c r="O161" s="274">
        <v>111</v>
      </c>
      <c r="P161" s="274">
        <v>8</v>
      </c>
      <c r="Q161" s="251" t="s">
        <v>584</v>
      </c>
      <c r="R161" s="252" t="s">
        <v>1727</v>
      </c>
      <c r="S161" s="253"/>
    </row>
    <row r="162" spans="1:20" ht="24.95" customHeight="1" x14ac:dyDescent="0.35">
      <c r="A162" s="243">
        <v>8</v>
      </c>
      <c r="B162" s="244">
        <v>62020164</v>
      </c>
      <c r="C162" s="271" t="s">
        <v>236</v>
      </c>
      <c r="D162" s="254" t="s">
        <v>1605</v>
      </c>
      <c r="E162" s="247" t="s">
        <v>1241</v>
      </c>
      <c r="F162" s="272">
        <v>5</v>
      </c>
      <c r="G162" s="281" t="s">
        <v>610</v>
      </c>
      <c r="H162" s="273">
        <v>62190</v>
      </c>
      <c r="I162" s="274">
        <v>31</v>
      </c>
      <c r="J162" s="274">
        <v>2</v>
      </c>
      <c r="K162" s="274">
        <v>122</v>
      </c>
      <c r="L162" s="274">
        <v>6</v>
      </c>
      <c r="M162" s="274">
        <v>0</v>
      </c>
      <c r="N162" s="274">
        <v>0</v>
      </c>
      <c r="O162" s="274">
        <v>153</v>
      </c>
      <c r="P162" s="274">
        <v>8</v>
      </c>
      <c r="Q162" s="251" t="s">
        <v>584</v>
      </c>
      <c r="R162" s="252" t="s">
        <v>1727</v>
      </c>
      <c r="S162" s="253" t="s">
        <v>1440</v>
      </c>
    </row>
    <row r="163" spans="1:20" ht="24.95" customHeight="1" x14ac:dyDescent="0.35">
      <c r="A163" s="243">
        <v>9</v>
      </c>
      <c r="B163" s="244">
        <v>62020165</v>
      </c>
      <c r="C163" s="271" t="s">
        <v>237</v>
      </c>
      <c r="D163" s="254" t="s">
        <v>1251</v>
      </c>
      <c r="E163" s="247" t="s">
        <v>1252</v>
      </c>
      <c r="F163" s="272">
        <v>3</v>
      </c>
      <c r="G163" s="281" t="s">
        <v>610</v>
      </c>
      <c r="H163" s="273">
        <v>62190</v>
      </c>
      <c r="I163" s="274">
        <v>17</v>
      </c>
      <c r="J163" s="274">
        <v>2</v>
      </c>
      <c r="K163" s="274">
        <v>78</v>
      </c>
      <c r="L163" s="274">
        <v>6</v>
      </c>
      <c r="M163" s="274">
        <v>0</v>
      </c>
      <c r="N163" s="274">
        <v>0</v>
      </c>
      <c r="O163" s="274">
        <v>95</v>
      </c>
      <c r="P163" s="274">
        <v>8</v>
      </c>
      <c r="Q163" s="251" t="s">
        <v>584</v>
      </c>
      <c r="R163" s="252" t="s">
        <v>1727</v>
      </c>
      <c r="S163" s="253" t="s">
        <v>1441</v>
      </c>
    </row>
    <row r="164" spans="1:20" ht="24.95" customHeight="1" x14ac:dyDescent="0.35">
      <c r="A164" s="243">
        <v>10</v>
      </c>
      <c r="B164" s="244">
        <v>62020166</v>
      </c>
      <c r="C164" s="271" t="s">
        <v>238</v>
      </c>
      <c r="D164" s="254" t="s">
        <v>1261</v>
      </c>
      <c r="E164" s="247" t="s">
        <v>1262</v>
      </c>
      <c r="F164" s="272">
        <v>4</v>
      </c>
      <c r="G164" s="281" t="s">
        <v>612</v>
      </c>
      <c r="H164" s="273">
        <v>62190</v>
      </c>
      <c r="I164" s="274">
        <v>38</v>
      </c>
      <c r="J164" s="274">
        <v>2</v>
      </c>
      <c r="K164" s="274">
        <v>131</v>
      </c>
      <c r="L164" s="274">
        <v>6</v>
      </c>
      <c r="M164" s="274">
        <v>45</v>
      </c>
      <c r="N164" s="274">
        <v>3</v>
      </c>
      <c r="O164" s="274">
        <v>214</v>
      </c>
      <c r="P164" s="274">
        <v>11</v>
      </c>
      <c r="Q164" s="257" t="s">
        <v>585</v>
      </c>
      <c r="R164" s="252" t="s">
        <v>1727</v>
      </c>
      <c r="S164" s="253" t="s">
        <v>1442</v>
      </c>
    </row>
    <row r="165" spans="1:20" ht="24.95" customHeight="1" x14ac:dyDescent="0.35">
      <c r="A165" s="243">
        <v>11</v>
      </c>
      <c r="B165" s="282">
        <v>62020167</v>
      </c>
      <c r="C165" s="271" t="s">
        <v>239</v>
      </c>
      <c r="D165" s="254" t="s">
        <v>1383</v>
      </c>
      <c r="E165" s="256" t="s">
        <v>1384</v>
      </c>
      <c r="F165" s="272">
        <v>6</v>
      </c>
      <c r="G165" s="281" t="s">
        <v>612</v>
      </c>
      <c r="H165" s="273">
        <v>62190</v>
      </c>
      <c r="I165" s="274">
        <v>35</v>
      </c>
      <c r="J165" s="274">
        <v>2</v>
      </c>
      <c r="K165" s="274">
        <v>121</v>
      </c>
      <c r="L165" s="274">
        <v>6</v>
      </c>
      <c r="M165" s="274">
        <v>24</v>
      </c>
      <c r="N165" s="274">
        <v>3</v>
      </c>
      <c r="O165" s="274">
        <v>180</v>
      </c>
      <c r="P165" s="274">
        <v>11</v>
      </c>
      <c r="Q165" s="257" t="s">
        <v>585</v>
      </c>
      <c r="R165" s="252" t="s">
        <v>1727</v>
      </c>
      <c r="S165" s="253"/>
    </row>
    <row r="166" spans="1:20" ht="24.95" customHeight="1" x14ac:dyDescent="0.35">
      <c r="A166" s="243">
        <v>12</v>
      </c>
      <c r="B166" s="282">
        <v>62020168</v>
      </c>
      <c r="C166" s="271" t="s">
        <v>240</v>
      </c>
      <c r="D166" s="254" t="s">
        <v>1209</v>
      </c>
      <c r="E166" s="247" t="s">
        <v>1210</v>
      </c>
      <c r="F166" s="272">
        <v>7</v>
      </c>
      <c r="G166" s="281" t="s">
        <v>612</v>
      </c>
      <c r="H166" s="273">
        <v>62190</v>
      </c>
      <c r="I166" s="274">
        <v>24</v>
      </c>
      <c r="J166" s="274">
        <v>3</v>
      </c>
      <c r="K166" s="274">
        <v>62</v>
      </c>
      <c r="L166" s="274">
        <v>6</v>
      </c>
      <c r="M166" s="274">
        <v>0</v>
      </c>
      <c r="N166" s="274">
        <v>0</v>
      </c>
      <c r="O166" s="274">
        <v>86</v>
      </c>
      <c r="P166" s="274">
        <v>9</v>
      </c>
      <c r="Q166" s="283" t="s">
        <v>584</v>
      </c>
      <c r="R166" s="252" t="s">
        <v>1727</v>
      </c>
      <c r="S166" s="253"/>
    </row>
    <row r="167" spans="1:20" ht="24.95" customHeight="1" x14ac:dyDescent="0.2">
      <c r="A167" s="471" t="s">
        <v>1443</v>
      </c>
      <c r="B167" s="472"/>
      <c r="C167" s="472"/>
      <c r="D167" s="472"/>
      <c r="E167" s="472"/>
      <c r="F167" s="472"/>
      <c r="G167" s="472"/>
      <c r="H167" s="473"/>
      <c r="I167" s="339">
        <f>SUM(I155:I166)</f>
        <v>290</v>
      </c>
      <c r="J167" s="339">
        <f t="shared" ref="J167:P167" si="3">SUM(J155:J166)</f>
        <v>24</v>
      </c>
      <c r="K167" s="339">
        <f t="shared" si="3"/>
        <v>1093</v>
      </c>
      <c r="L167" s="339">
        <f t="shared" si="3"/>
        <v>71</v>
      </c>
      <c r="M167" s="339">
        <f t="shared" si="3"/>
        <v>87</v>
      </c>
      <c r="N167" s="339">
        <f t="shared" si="3"/>
        <v>9</v>
      </c>
      <c r="O167" s="339">
        <f t="shared" si="3"/>
        <v>1470</v>
      </c>
      <c r="P167" s="339">
        <f t="shared" si="3"/>
        <v>104</v>
      </c>
      <c r="Q167" s="343"/>
      <c r="R167" s="344"/>
      <c r="S167" s="345"/>
    </row>
    <row r="168" spans="1:20" ht="24.95" customHeight="1" x14ac:dyDescent="0.2">
      <c r="A168" s="491"/>
      <c r="B168" s="491"/>
      <c r="C168" s="491"/>
      <c r="D168" s="491"/>
      <c r="E168" s="491"/>
      <c r="F168" s="491"/>
      <c r="G168" s="491"/>
      <c r="H168" s="491"/>
      <c r="I168" s="491"/>
      <c r="J168" s="491"/>
      <c r="K168" s="491"/>
      <c r="L168" s="491"/>
      <c r="M168" s="491"/>
      <c r="N168" s="491"/>
      <c r="O168" s="491"/>
      <c r="P168" s="491"/>
      <c r="Q168" s="491"/>
      <c r="R168" s="491"/>
      <c r="S168" s="491"/>
    </row>
    <row r="169" spans="1:20" s="259" customFormat="1" ht="21.95" customHeight="1" x14ac:dyDescent="0.2">
      <c r="A169" s="495" t="s">
        <v>299</v>
      </c>
      <c r="B169" s="496" t="s">
        <v>1413</v>
      </c>
      <c r="C169" s="497" t="s">
        <v>3</v>
      </c>
      <c r="D169" s="498" t="s">
        <v>1414</v>
      </c>
      <c r="E169" s="228" t="s">
        <v>1394</v>
      </c>
      <c r="F169" s="499" t="s">
        <v>1395</v>
      </c>
      <c r="G169" s="500"/>
      <c r="H169" s="501"/>
      <c r="I169" s="493" t="s">
        <v>493</v>
      </c>
      <c r="J169" s="493"/>
      <c r="K169" s="493"/>
      <c r="L169" s="493"/>
      <c r="M169" s="493"/>
      <c r="N169" s="493"/>
      <c r="O169" s="493"/>
      <c r="P169" s="494"/>
      <c r="Q169" s="502" t="s">
        <v>1396</v>
      </c>
      <c r="R169" s="398" t="s">
        <v>1709</v>
      </c>
      <c r="S169" s="464" t="s">
        <v>1397</v>
      </c>
      <c r="T169" s="258"/>
    </row>
    <row r="170" spans="1:20" ht="27" customHeight="1" x14ac:dyDescent="0.2">
      <c r="A170" s="476"/>
      <c r="B170" s="478"/>
      <c r="C170" s="480"/>
      <c r="D170" s="482"/>
      <c r="E170" s="228" t="s">
        <v>1399</v>
      </c>
      <c r="F170" s="486"/>
      <c r="G170" s="487"/>
      <c r="H170" s="488"/>
      <c r="I170" s="466" t="s">
        <v>1400</v>
      </c>
      <c r="J170" s="467"/>
      <c r="K170" s="468" t="s">
        <v>541</v>
      </c>
      <c r="L170" s="469"/>
      <c r="M170" s="470" t="s">
        <v>1401</v>
      </c>
      <c r="N170" s="467"/>
      <c r="O170" s="470" t="s">
        <v>278</v>
      </c>
      <c r="P170" s="467"/>
      <c r="Q170" s="489"/>
      <c r="R170" s="399" t="s">
        <v>536</v>
      </c>
      <c r="S170" s="464"/>
    </row>
    <row r="171" spans="1:20" ht="21.95" customHeight="1" x14ac:dyDescent="0.3">
      <c r="A171" s="490" t="s">
        <v>1444</v>
      </c>
      <c r="B171" s="490"/>
      <c r="C171" s="490"/>
      <c r="D171" s="490"/>
      <c r="E171" s="230" t="s">
        <v>1403</v>
      </c>
      <c r="F171" s="231" t="s">
        <v>1404</v>
      </c>
      <c r="G171" s="232" t="s">
        <v>582</v>
      </c>
      <c r="H171" s="231" t="s">
        <v>1706</v>
      </c>
      <c r="I171" s="233" t="s">
        <v>1405</v>
      </c>
      <c r="J171" s="233" t="s">
        <v>279</v>
      </c>
      <c r="K171" s="233" t="s">
        <v>1405</v>
      </c>
      <c r="L171" s="234" t="s">
        <v>279</v>
      </c>
      <c r="M171" s="234" t="s">
        <v>1405</v>
      </c>
      <c r="N171" s="234" t="s">
        <v>279</v>
      </c>
      <c r="O171" s="234" t="s">
        <v>1405</v>
      </c>
      <c r="P171" s="234" t="s">
        <v>279</v>
      </c>
      <c r="Q171" s="489"/>
      <c r="R171" s="230" t="s">
        <v>1710</v>
      </c>
      <c r="S171" s="492"/>
    </row>
    <row r="172" spans="1:20" ht="24.95" customHeight="1" x14ac:dyDescent="0.35">
      <c r="A172" s="263">
        <v>1</v>
      </c>
      <c r="B172" s="264">
        <v>62020169</v>
      </c>
      <c r="C172" s="271" t="s">
        <v>241</v>
      </c>
      <c r="D172" s="254" t="s">
        <v>1266</v>
      </c>
      <c r="E172" s="247" t="s">
        <v>1267</v>
      </c>
      <c r="F172" s="275">
        <v>9</v>
      </c>
      <c r="G172" s="284" t="s">
        <v>613</v>
      </c>
      <c r="H172" s="276">
        <v>62120</v>
      </c>
      <c r="I172" s="274">
        <v>29</v>
      </c>
      <c r="J172" s="274">
        <v>2</v>
      </c>
      <c r="K172" s="274">
        <v>111</v>
      </c>
      <c r="L172" s="274">
        <v>6</v>
      </c>
      <c r="M172" s="274">
        <v>60</v>
      </c>
      <c r="N172" s="274">
        <v>3</v>
      </c>
      <c r="O172" s="274">
        <v>200</v>
      </c>
      <c r="P172" s="274">
        <v>11</v>
      </c>
      <c r="Q172" s="257" t="s">
        <v>585</v>
      </c>
      <c r="R172" s="252" t="s">
        <v>1725</v>
      </c>
      <c r="S172" s="268"/>
    </row>
    <row r="173" spans="1:20" ht="24.95" customHeight="1" x14ac:dyDescent="0.35">
      <c r="A173" s="243">
        <v>2</v>
      </c>
      <c r="B173" s="244">
        <v>62020170</v>
      </c>
      <c r="C173" s="271" t="s">
        <v>242</v>
      </c>
      <c r="D173" s="254" t="s">
        <v>1606</v>
      </c>
      <c r="E173" s="247" t="s">
        <v>1607</v>
      </c>
      <c r="F173" s="272">
        <v>1</v>
      </c>
      <c r="G173" s="281" t="s">
        <v>613</v>
      </c>
      <c r="H173" s="273">
        <v>62120</v>
      </c>
      <c r="I173" s="274">
        <v>22</v>
      </c>
      <c r="J173" s="274">
        <v>2</v>
      </c>
      <c r="K173" s="274">
        <v>83</v>
      </c>
      <c r="L173" s="274">
        <v>6</v>
      </c>
      <c r="M173" s="274">
        <v>0</v>
      </c>
      <c r="N173" s="274">
        <v>0</v>
      </c>
      <c r="O173" s="274">
        <v>105</v>
      </c>
      <c r="P173" s="274">
        <v>8</v>
      </c>
      <c r="Q173" s="251" t="s">
        <v>584</v>
      </c>
      <c r="R173" s="252" t="s">
        <v>1725</v>
      </c>
      <c r="S173" s="253"/>
    </row>
    <row r="174" spans="1:20" ht="24.95" customHeight="1" x14ac:dyDescent="0.35">
      <c r="A174" s="243">
        <v>3</v>
      </c>
      <c r="B174" s="244">
        <v>62020171</v>
      </c>
      <c r="C174" s="271" t="s">
        <v>243</v>
      </c>
      <c r="D174" s="246" t="s">
        <v>1608</v>
      </c>
      <c r="E174" s="247" t="s">
        <v>786</v>
      </c>
      <c r="F174" s="272">
        <v>7</v>
      </c>
      <c r="G174" s="281" t="s">
        <v>613</v>
      </c>
      <c r="H174" s="273">
        <v>62120</v>
      </c>
      <c r="I174" s="274">
        <v>11</v>
      </c>
      <c r="J174" s="274">
        <v>3</v>
      </c>
      <c r="K174" s="274">
        <v>15</v>
      </c>
      <c r="L174" s="274">
        <v>5</v>
      </c>
      <c r="M174" s="274">
        <v>0</v>
      </c>
      <c r="N174" s="274">
        <v>0</v>
      </c>
      <c r="O174" s="274">
        <v>26</v>
      </c>
      <c r="P174" s="274">
        <v>8</v>
      </c>
      <c r="Q174" s="251" t="s">
        <v>584</v>
      </c>
      <c r="R174" s="252" t="s">
        <v>1725</v>
      </c>
      <c r="S174" s="253" t="s">
        <v>1445</v>
      </c>
    </row>
    <row r="175" spans="1:20" ht="24.95" customHeight="1" x14ac:dyDescent="0.35">
      <c r="A175" s="243">
        <v>4</v>
      </c>
      <c r="B175" s="244">
        <v>62020172</v>
      </c>
      <c r="C175" s="271" t="s">
        <v>244</v>
      </c>
      <c r="D175" s="254" t="s">
        <v>1609</v>
      </c>
      <c r="E175" s="256" t="s">
        <v>1277</v>
      </c>
      <c r="F175" s="272">
        <v>4</v>
      </c>
      <c r="G175" s="281" t="s">
        <v>613</v>
      </c>
      <c r="H175" s="273">
        <v>62120</v>
      </c>
      <c r="I175" s="274">
        <v>18</v>
      </c>
      <c r="J175" s="274">
        <v>2</v>
      </c>
      <c r="K175" s="274">
        <v>103</v>
      </c>
      <c r="L175" s="274">
        <v>6</v>
      </c>
      <c r="M175" s="274">
        <v>65</v>
      </c>
      <c r="N175" s="274">
        <v>3</v>
      </c>
      <c r="O175" s="274">
        <v>186</v>
      </c>
      <c r="P175" s="274">
        <v>11</v>
      </c>
      <c r="Q175" s="257" t="s">
        <v>585</v>
      </c>
      <c r="R175" s="252" t="s">
        <v>1725</v>
      </c>
      <c r="S175" s="253"/>
      <c r="T175" s="224"/>
    </row>
    <row r="176" spans="1:20" ht="24.95" customHeight="1" x14ac:dyDescent="0.35">
      <c r="A176" s="243">
        <v>5</v>
      </c>
      <c r="B176" s="244">
        <v>62020173</v>
      </c>
      <c r="C176" s="271" t="s">
        <v>245</v>
      </c>
      <c r="D176" s="254" t="s">
        <v>1281</v>
      </c>
      <c r="E176" s="247" t="s">
        <v>1282</v>
      </c>
      <c r="F176" s="272">
        <v>5</v>
      </c>
      <c r="G176" s="281" t="s">
        <v>613</v>
      </c>
      <c r="H176" s="273">
        <v>62120</v>
      </c>
      <c r="I176" s="274">
        <v>6</v>
      </c>
      <c r="J176" s="274">
        <v>2</v>
      </c>
      <c r="K176" s="274">
        <v>45</v>
      </c>
      <c r="L176" s="274">
        <v>6</v>
      </c>
      <c r="M176" s="274">
        <v>0</v>
      </c>
      <c r="N176" s="274">
        <v>0</v>
      </c>
      <c r="O176" s="274">
        <v>51</v>
      </c>
      <c r="P176" s="274">
        <v>8</v>
      </c>
      <c r="Q176" s="251" t="s">
        <v>584</v>
      </c>
      <c r="R176" s="252" t="s">
        <v>1725</v>
      </c>
      <c r="S176" s="253"/>
    </row>
    <row r="177" spans="1:20" ht="24.95" customHeight="1" x14ac:dyDescent="0.35">
      <c r="A177" s="243">
        <v>6</v>
      </c>
      <c r="B177" s="244">
        <v>62020174</v>
      </c>
      <c r="C177" s="271" t="s">
        <v>246</v>
      </c>
      <c r="D177" s="254" t="s">
        <v>1610</v>
      </c>
      <c r="E177" s="256" t="s">
        <v>1286</v>
      </c>
      <c r="F177" s="272">
        <v>2</v>
      </c>
      <c r="G177" s="281" t="s">
        <v>613</v>
      </c>
      <c r="H177" s="273">
        <v>62120</v>
      </c>
      <c r="I177" s="274">
        <v>20</v>
      </c>
      <c r="J177" s="274">
        <v>2</v>
      </c>
      <c r="K177" s="274">
        <v>97</v>
      </c>
      <c r="L177" s="274">
        <v>6</v>
      </c>
      <c r="M177" s="274">
        <v>53</v>
      </c>
      <c r="N177" s="274">
        <v>3</v>
      </c>
      <c r="O177" s="274">
        <v>170</v>
      </c>
      <c r="P177" s="274">
        <v>11</v>
      </c>
      <c r="Q177" s="257" t="s">
        <v>585</v>
      </c>
      <c r="R177" s="252" t="s">
        <v>1725</v>
      </c>
      <c r="S177" s="253"/>
    </row>
    <row r="178" spans="1:20" ht="24.95" customHeight="1" x14ac:dyDescent="0.35">
      <c r="A178" s="243">
        <v>7</v>
      </c>
      <c r="B178" s="244">
        <v>62020175</v>
      </c>
      <c r="C178" s="271" t="s">
        <v>247</v>
      </c>
      <c r="D178" s="246" t="s">
        <v>1290</v>
      </c>
      <c r="E178" s="247" t="s">
        <v>862</v>
      </c>
      <c r="F178" s="272">
        <v>9</v>
      </c>
      <c r="G178" s="281" t="s">
        <v>614</v>
      </c>
      <c r="H178" s="273">
        <v>62120</v>
      </c>
      <c r="I178" s="274">
        <v>9</v>
      </c>
      <c r="J178" s="274">
        <v>2</v>
      </c>
      <c r="K178" s="274">
        <v>51</v>
      </c>
      <c r="L178" s="274">
        <v>6</v>
      </c>
      <c r="M178" s="274">
        <v>0</v>
      </c>
      <c r="N178" s="274">
        <v>0</v>
      </c>
      <c r="O178" s="274">
        <v>60</v>
      </c>
      <c r="P178" s="274">
        <v>8</v>
      </c>
      <c r="Q178" s="251" t="s">
        <v>584</v>
      </c>
      <c r="R178" s="252" t="s">
        <v>1726</v>
      </c>
      <c r="S178" s="253"/>
    </row>
    <row r="179" spans="1:20" ht="24.95" customHeight="1" x14ac:dyDescent="0.35">
      <c r="A179" s="243">
        <v>8</v>
      </c>
      <c r="B179" s="244">
        <v>62020176</v>
      </c>
      <c r="C179" s="271" t="s">
        <v>248</v>
      </c>
      <c r="D179" s="254" t="s">
        <v>1611</v>
      </c>
      <c r="E179" s="247" t="s">
        <v>1294</v>
      </c>
      <c r="F179" s="272">
        <v>3</v>
      </c>
      <c r="G179" s="281" t="s">
        <v>614</v>
      </c>
      <c r="H179" s="273">
        <v>62120</v>
      </c>
      <c r="I179" s="274">
        <v>26</v>
      </c>
      <c r="J179" s="274">
        <v>3</v>
      </c>
      <c r="K179" s="274">
        <v>80</v>
      </c>
      <c r="L179" s="274">
        <v>6</v>
      </c>
      <c r="M179" s="274">
        <v>55</v>
      </c>
      <c r="N179" s="274">
        <v>3</v>
      </c>
      <c r="O179" s="274">
        <v>161</v>
      </c>
      <c r="P179" s="274">
        <v>12</v>
      </c>
      <c r="Q179" s="257" t="s">
        <v>585</v>
      </c>
      <c r="R179" s="252" t="s">
        <v>1726</v>
      </c>
      <c r="S179" s="253"/>
    </row>
    <row r="180" spans="1:20" s="259" customFormat="1" ht="24.95" customHeight="1" x14ac:dyDescent="0.35">
      <c r="A180" s="243">
        <v>9</v>
      </c>
      <c r="B180" s="244">
        <v>62020177</v>
      </c>
      <c r="C180" s="271" t="s">
        <v>249</v>
      </c>
      <c r="D180" s="246" t="s">
        <v>1612</v>
      </c>
      <c r="E180" s="256" t="s">
        <v>1304</v>
      </c>
      <c r="F180" s="272">
        <v>8</v>
      </c>
      <c r="G180" s="281" t="s">
        <v>614</v>
      </c>
      <c r="H180" s="273">
        <v>62120</v>
      </c>
      <c r="I180" s="274">
        <v>8</v>
      </c>
      <c r="J180" s="274">
        <v>3</v>
      </c>
      <c r="K180" s="274">
        <v>41</v>
      </c>
      <c r="L180" s="274">
        <v>6</v>
      </c>
      <c r="M180" s="274">
        <v>0</v>
      </c>
      <c r="N180" s="274">
        <v>0</v>
      </c>
      <c r="O180" s="274">
        <v>49</v>
      </c>
      <c r="P180" s="274">
        <v>9</v>
      </c>
      <c r="Q180" s="251" t="s">
        <v>584</v>
      </c>
      <c r="R180" s="252" t="s">
        <v>1726</v>
      </c>
      <c r="S180" s="253"/>
      <c r="T180" s="258"/>
    </row>
    <row r="181" spans="1:20" ht="24.95" customHeight="1" x14ac:dyDescent="0.35">
      <c r="A181" s="243">
        <v>10</v>
      </c>
      <c r="B181" s="244">
        <v>62020179</v>
      </c>
      <c r="C181" s="271" t="s">
        <v>250</v>
      </c>
      <c r="D181" s="254" t="s">
        <v>1613</v>
      </c>
      <c r="E181" s="247" t="s">
        <v>862</v>
      </c>
      <c r="F181" s="272">
        <v>4</v>
      </c>
      <c r="G181" s="281" t="s">
        <v>614</v>
      </c>
      <c r="H181" s="273">
        <v>62120</v>
      </c>
      <c r="I181" s="274">
        <v>18</v>
      </c>
      <c r="J181" s="274">
        <v>3</v>
      </c>
      <c r="K181" s="274">
        <v>44</v>
      </c>
      <c r="L181" s="274">
        <v>6</v>
      </c>
      <c r="M181" s="274">
        <v>0</v>
      </c>
      <c r="N181" s="274">
        <v>0</v>
      </c>
      <c r="O181" s="274">
        <v>62</v>
      </c>
      <c r="P181" s="274">
        <v>9</v>
      </c>
      <c r="Q181" s="251" t="s">
        <v>584</v>
      </c>
      <c r="R181" s="252" t="s">
        <v>1726</v>
      </c>
      <c r="S181" s="253"/>
    </row>
    <row r="182" spans="1:20" ht="24.95" customHeight="1" x14ac:dyDescent="0.35">
      <c r="A182" s="243">
        <v>11</v>
      </c>
      <c r="B182" s="244">
        <v>62020181</v>
      </c>
      <c r="C182" s="271" t="s">
        <v>251</v>
      </c>
      <c r="D182" s="254" t="s">
        <v>1614</v>
      </c>
      <c r="E182" s="256" t="s">
        <v>1304</v>
      </c>
      <c r="F182" s="272">
        <v>5</v>
      </c>
      <c r="G182" s="281" t="s">
        <v>614</v>
      </c>
      <c r="H182" s="273">
        <v>62120</v>
      </c>
      <c r="I182" s="274">
        <v>57</v>
      </c>
      <c r="J182" s="274">
        <v>2</v>
      </c>
      <c r="K182" s="274">
        <v>178</v>
      </c>
      <c r="L182" s="274">
        <v>7</v>
      </c>
      <c r="M182" s="274">
        <v>0</v>
      </c>
      <c r="N182" s="274">
        <v>0</v>
      </c>
      <c r="O182" s="274">
        <v>235</v>
      </c>
      <c r="P182" s="274">
        <v>9</v>
      </c>
      <c r="Q182" s="251" t="s">
        <v>584</v>
      </c>
      <c r="R182" s="252" t="s">
        <v>1726</v>
      </c>
      <c r="S182" s="253" t="s">
        <v>1446</v>
      </c>
    </row>
    <row r="183" spans="1:20" ht="24.95" customHeight="1" x14ac:dyDescent="0.35">
      <c r="A183" s="263">
        <v>12</v>
      </c>
      <c r="B183" s="264">
        <v>62020182</v>
      </c>
      <c r="C183" s="271" t="s">
        <v>252</v>
      </c>
      <c r="D183" s="254" t="s">
        <v>1615</v>
      </c>
      <c r="E183" s="256" t="s">
        <v>1307</v>
      </c>
      <c r="F183" s="275">
        <v>1</v>
      </c>
      <c r="G183" s="284" t="s">
        <v>615</v>
      </c>
      <c r="H183" s="276">
        <v>62120</v>
      </c>
      <c r="I183" s="274">
        <v>42</v>
      </c>
      <c r="J183" s="274">
        <v>2</v>
      </c>
      <c r="K183" s="274">
        <v>183</v>
      </c>
      <c r="L183" s="274">
        <v>6</v>
      </c>
      <c r="M183" s="274">
        <v>80</v>
      </c>
      <c r="N183" s="274">
        <v>3</v>
      </c>
      <c r="O183" s="274">
        <v>305</v>
      </c>
      <c r="P183" s="274">
        <v>11</v>
      </c>
      <c r="Q183" s="257" t="s">
        <v>585</v>
      </c>
      <c r="R183" s="252" t="s">
        <v>1725</v>
      </c>
      <c r="S183" s="268"/>
    </row>
    <row r="184" spans="1:20" ht="24.95" customHeight="1" x14ac:dyDescent="0.35">
      <c r="A184" s="243">
        <v>13</v>
      </c>
      <c r="B184" s="244">
        <v>62020183</v>
      </c>
      <c r="C184" s="271" t="s">
        <v>253</v>
      </c>
      <c r="D184" s="254" t="s">
        <v>1616</v>
      </c>
      <c r="E184" s="247" t="s">
        <v>1617</v>
      </c>
      <c r="F184" s="272">
        <v>6</v>
      </c>
      <c r="G184" s="281" t="s">
        <v>615</v>
      </c>
      <c r="H184" s="273">
        <v>62120</v>
      </c>
      <c r="I184" s="274">
        <v>16</v>
      </c>
      <c r="J184" s="274">
        <v>3</v>
      </c>
      <c r="K184" s="274">
        <v>47</v>
      </c>
      <c r="L184" s="274">
        <v>6</v>
      </c>
      <c r="M184" s="274">
        <v>0</v>
      </c>
      <c r="N184" s="274">
        <v>0</v>
      </c>
      <c r="O184" s="274">
        <v>63</v>
      </c>
      <c r="P184" s="274">
        <v>9</v>
      </c>
      <c r="Q184" s="251" t="s">
        <v>584</v>
      </c>
      <c r="R184" s="252" t="s">
        <v>1725</v>
      </c>
      <c r="S184" s="253"/>
    </row>
    <row r="185" spans="1:20" ht="24.95" customHeight="1" x14ac:dyDescent="0.35">
      <c r="A185" s="243">
        <v>14</v>
      </c>
      <c r="B185" s="244">
        <v>62020184</v>
      </c>
      <c r="C185" s="271" t="s">
        <v>254</v>
      </c>
      <c r="D185" s="254" t="s">
        <v>1618</v>
      </c>
      <c r="E185" s="247" t="s">
        <v>1619</v>
      </c>
      <c r="F185" s="272">
        <v>4</v>
      </c>
      <c r="G185" s="281" t="s">
        <v>615</v>
      </c>
      <c r="H185" s="273">
        <v>62120</v>
      </c>
      <c r="I185" s="274">
        <v>19</v>
      </c>
      <c r="J185" s="274">
        <v>2</v>
      </c>
      <c r="K185" s="274">
        <v>56</v>
      </c>
      <c r="L185" s="274">
        <v>6</v>
      </c>
      <c r="M185" s="274">
        <v>0</v>
      </c>
      <c r="N185" s="274">
        <v>0</v>
      </c>
      <c r="O185" s="274">
        <v>75</v>
      </c>
      <c r="P185" s="274">
        <v>8</v>
      </c>
      <c r="Q185" s="251" t="s">
        <v>584</v>
      </c>
      <c r="R185" s="252" t="s">
        <v>1725</v>
      </c>
      <c r="S185" s="253"/>
      <c r="T185" s="258"/>
    </row>
    <row r="186" spans="1:20" ht="24.95" customHeight="1" x14ac:dyDescent="0.35">
      <c r="A186" s="243">
        <v>15</v>
      </c>
      <c r="B186" s="244">
        <v>62020185</v>
      </c>
      <c r="C186" s="271" t="s">
        <v>255</v>
      </c>
      <c r="D186" s="254" t="s">
        <v>1620</v>
      </c>
      <c r="E186" s="247" t="s">
        <v>1621</v>
      </c>
      <c r="F186" s="272">
        <v>2</v>
      </c>
      <c r="G186" s="281" t="s">
        <v>615</v>
      </c>
      <c r="H186" s="273">
        <v>62120</v>
      </c>
      <c r="I186" s="274">
        <v>17</v>
      </c>
      <c r="J186" s="274">
        <v>2</v>
      </c>
      <c r="K186" s="274">
        <v>76</v>
      </c>
      <c r="L186" s="274">
        <v>6</v>
      </c>
      <c r="M186" s="274">
        <v>21</v>
      </c>
      <c r="N186" s="274">
        <v>3</v>
      </c>
      <c r="O186" s="274">
        <v>114</v>
      </c>
      <c r="P186" s="274">
        <v>11</v>
      </c>
      <c r="Q186" s="257" t="s">
        <v>585</v>
      </c>
      <c r="R186" s="252" t="s">
        <v>1725</v>
      </c>
      <c r="S186" s="253"/>
    </row>
    <row r="187" spans="1:20" ht="24.95" customHeight="1" x14ac:dyDescent="0.35">
      <c r="A187" s="243">
        <v>16</v>
      </c>
      <c r="B187" s="244">
        <v>62020186</v>
      </c>
      <c r="C187" s="271" t="s">
        <v>256</v>
      </c>
      <c r="D187" s="254" t="s">
        <v>1620</v>
      </c>
      <c r="E187" s="256" t="s">
        <v>1621</v>
      </c>
      <c r="F187" s="272">
        <v>5</v>
      </c>
      <c r="G187" s="281" t="s">
        <v>615</v>
      </c>
      <c r="H187" s="273">
        <v>62120</v>
      </c>
      <c r="I187" s="274">
        <v>7</v>
      </c>
      <c r="J187" s="274">
        <v>2</v>
      </c>
      <c r="K187" s="274">
        <v>40</v>
      </c>
      <c r="L187" s="274">
        <v>6</v>
      </c>
      <c r="M187" s="274">
        <v>0</v>
      </c>
      <c r="N187" s="274">
        <v>0</v>
      </c>
      <c r="O187" s="274">
        <v>47</v>
      </c>
      <c r="P187" s="274">
        <v>8</v>
      </c>
      <c r="Q187" s="251" t="s">
        <v>584</v>
      </c>
      <c r="R187" s="252" t="s">
        <v>1725</v>
      </c>
      <c r="S187" s="253"/>
      <c r="T187" s="258"/>
    </row>
    <row r="188" spans="1:20" ht="24.95" customHeight="1" x14ac:dyDescent="0.35">
      <c r="A188" s="243">
        <v>17</v>
      </c>
      <c r="B188" s="244">
        <v>62020187</v>
      </c>
      <c r="C188" s="271" t="s">
        <v>257</v>
      </c>
      <c r="D188" s="254" t="s">
        <v>1622</v>
      </c>
      <c r="E188" s="256" t="s">
        <v>1623</v>
      </c>
      <c r="F188" s="272">
        <v>10</v>
      </c>
      <c r="G188" s="281" t="s">
        <v>615</v>
      </c>
      <c r="H188" s="273">
        <v>62120</v>
      </c>
      <c r="I188" s="274">
        <v>16</v>
      </c>
      <c r="J188" s="274">
        <v>2</v>
      </c>
      <c r="K188" s="274">
        <v>55</v>
      </c>
      <c r="L188" s="274">
        <v>6</v>
      </c>
      <c r="M188" s="274">
        <v>0</v>
      </c>
      <c r="N188" s="274">
        <v>0</v>
      </c>
      <c r="O188" s="274">
        <v>71</v>
      </c>
      <c r="P188" s="274">
        <v>8</v>
      </c>
      <c r="Q188" s="251" t="s">
        <v>584</v>
      </c>
      <c r="R188" s="252" t="s">
        <v>1725</v>
      </c>
      <c r="S188" s="253" t="s">
        <v>1447</v>
      </c>
    </row>
    <row r="189" spans="1:20" ht="24.95" customHeight="1" x14ac:dyDescent="0.35">
      <c r="A189" s="243">
        <v>18</v>
      </c>
      <c r="B189" s="244">
        <v>62020188</v>
      </c>
      <c r="C189" s="271" t="s">
        <v>258</v>
      </c>
      <c r="D189" s="254" t="s">
        <v>1624</v>
      </c>
      <c r="E189" s="247" t="s">
        <v>1325</v>
      </c>
      <c r="F189" s="272">
        <v>8</v>
      </c>
      <c r="G189" s="281" t="s">
        <v>615</v>
      </c>
      <c r="H189" s="273">
        <v>62120</v>
      </c>
      <c r="I189" s="274">
        <v>30</v>
      </c>
      <c r="J189" s="274">
        <v>2</v>
      </c>
      <c r="K189" s="274">
        <v>92</v>
      </c>
      <c r="L189" s="274">
        <v>6</v>
      </c>
      <c r="M189" s="274">
        <v>49</v>
      </c>
      <c r="N189" s="274">
        <v>3</v>
      </c>
      <c r="O189" s="274">
        <v>171</v>
      </c>
      <c r="P189" s="274">
        <v>11</v>
      </c>
      <c r="Q189" s="257" t="s">
        <v>585</v>
      </c>
      <c r="R189" s="252" t="s">
        <v>1725</v>
      </c>
      <c r="S189" s="253"/>
    </row>
    <row r="190" spans="1:20" ht="24.95" customHeight="1" x14ac:dyDescent="0.35">
      <c r="A190" s="243">
        <v>19</v>
      </c>
      <c r="B190" s="244">
        <v>62020189</v>
      </c>
      <c r="C190" s="271" t="s">
        <v>259</v>
      </c>
      <c r="D190" s="254" t="s">
        <v>1625</v>
      </c>
      <c r="E190" s="247" t="s">
        <v>1626</v>
      </c>
      <c r="F190" s="272">
        <v>9</v>
      </c>
      <c r="G190" s="281" t="s">
        <v>615</v>
      </c>
      <c r="H190" s="273">
        <v>62120</v>
      </c>
      <c r="I190" s="274">
        <v>14</v>
      </c>
      <c r="J190" s="274">
        <v>2</v>
      </c>
      <c r="K190" s="274">
        <v>40</v>
      </c>
      <c r="L190" s="274">
        <v>6</v>
      </c>
      <c r="M190" s="274">
        <v>0</v>
      </c>
      <c r="N190" s="274">
        <v>0</v>
      </c>
      <c r="O190" s="274">
        <v>54</v>
      </c>
      <c r="P190" s="274">
        <v>8</v>
      </c>
      <c r="Q190" s="251" t="s">
        <v>584</v>
      </c>
      <c r="R190" s="252" t="s">
        <v>1725</v>
      </c>
      <c r="S190" s="285" t="s">
        <v>1448</v>
      </c>
    </row>
    <row r="191" spans="1:20" ht="24.95" customHeight="1" x14ac:dyDescent="0.2">
      <c r="A191" s="471" t="s">
        <v>676</v>
      </c>
      <c r="B191" s="472"/>
      <c r="C191" s="472"/>
      <c r="D191" s="472"/>
      <c r="E191" s="472"/>
      <c r="F191" s="472"/>
      <c r="G191" s="472"/>
      <c r="H191" s="473"/>
      <c r="I191" s="335">
        <f t="shared" ref="I191:P191" si="4">SUM(I172:I190)</f>
        <v>385</v>
      </c>
      <c r="J191" s="335">
        <f t="shared" si="4"/>
        <v>43</v>
      </c>
      <c r="K191" s="335">
        <f t="shared" si="4"/>
        <v>1437</v>
      </c>
      <c r="L191" s="335">
        <f t="shared" si="4"/>
        <v>114</v>
      </c>
      <c r="M191" s="335">
        <f t="shared" si="4"/>
        <v>383</v>
      </c>
      <c r="N191" s="335">
        <f t="shared" si="4"/>
        <v>21</v>
      </c>
      <c r="O191" s="335">
        <f t="shared" si="4"/>
        <v>2205</v>
      </c>
      <c r="P191" s="335">
        <f t="shared" si="4"/>
        <v>178</v>
      </c>
      <c r="Q191" s="343"/>
      <c r="R191" s="344"/>
      <c r="S191" s="345"/>
    </row>
    <row r="192" spans="1:20" ht="24.95" customHeight="1" x14ac:dyDescent="0.3">
      <c r="A192" s="474"/>
      <c r="B192" s="474"/>
      <c r="C192" s="474"/>
      <c r="D192" s="474"/>
      <c r="E192" s="474"/>
      <c r="F192" s="474"/>
      <c r="G192" s="474"/>
      <c r="H192" s="474"/>
      <c r="I192" s="474"/>
      <c r="J192" s="474"/>
      <c r="K192" s="474"/>
      <c r="L192" s="474"/>
      <c r="M192" s="474"/>
      <c r="N192" s="474"/>
      <c r="O192" s="474"/>
      <c r="P192" s="474"/>
      <c r="Q192" s="474"/>
      <c r="R192" s="474"/>
      <c r="S192" s="474"/>
    </row>
    <row r="193" spans="1:20" ht="24.95" customHeight="1" x14ac:dyDescent="0.2">
      <c r="A193" s="475" t="s">
        <v>299</v>
      </c>
      <c r="B193" s="477" t="s">
        <v>1413</v>
      </c>
      <c r="C193" s="479" t="s">
        <v>3</v>
      </c>
      <c r="D193" s="481" t="s">
        <v>1414</v>
      </c>
      <c r="E193" s="226" t="s">
        <v>1394</v>
      </c>
      <c r="F193" s="483" t="s">
        <v>1395</v>
      </c>
      <c r="G193" s="484"/>
      <c r="H193" s="485"/>
      <c r="I193" s="466" t="s">
        <v>493</v>
      </c>
      <c r="J193" s="466"/>
      <c r="K193" s="466"/>
      <c r="L193" s="466"/>
      <c r="M193" s="466"/>
      <c r="N193" s="466"/>
      <c r="O193" s="466"/>
      <c r="P193" s="467"/>
      <c r="Q193" s="489" t="s">
        <v>1396</v>
      </c>
      <c r="R193" s="398" t="s">
        <v>1709</v>
      </c>
      <c r="S193" s="463" t="s">
        <v>1397</v>
      </c>
    </row>
    <row r="194" spans="1:20" ht="24.95" customHeight="1" x14ac:dyDescent="0.2">
      <c r="A194" s="476"/>
      <c r="B194" s="478"/>
      <c r="C194" s="480"/>
      <c r="D194" s="482"/>
      <c r="E194" s="228" t="s">
        <v>1399</v>
      </c>
      <c r="F194" s="486"/>
      <c r="G194" s="487"/>
      <c r="H194" s="488"/>
      <c r="I194" s="466" t="s">
        <v>1400</v>
      </c>
      <c r="J194" s="467"/>
      <c r="K194" s="468" t="s">
        <v>541</v>
      </c>
      <c r="L194" s="469"/>
      <c r="M194" s="470" t="s">
        <v>1401</v>
      </c>
      <c r="N194" s="467"/>
      <c r="O194" s="470" t="s">
        <v>278</v>
      </c>
      <c r="P194" s="467"/>
      <c r="Q194" s="489"/>
      <c r="R194" s="399" t="s">
        <v>536</v>
      </c>
      <c r="S194" s="464"/>
    </row>
    <row r="195" spans="1:20" ht="24.95" customHeight="1" x14ac:dyDescent="0.3">
      <c r="A195" s="490" t="s">
        <v>1449</v>
      </c>
      <c r="B195" s="490"/>
      <c r="C195" s="490"/>
      <c r="D195" s="490"/>
      <c r="E195" s="230" t="s">
        <v>1403</v>
      </c>
      <c r="F195" s="231" t="s">
        <v>1404</v>
      </c>
      <c r="G195" s="232" t="s">
        <v>582</v>
      </c>
      <c r="H195" s="231" t="s">
        <v>1706</v>
      </c>
      <c r="I195" s="233" t="s">
        <v>1405</v>
      </c>
      <c r="J195" s="233" t="s">
        <v>279</v>
      </c>
      <c r="K195" s="233" t="s">
        <v>1405</v>
      </c>
      <c r="L195" s="234" t="s">
        <v>279</v>
      </c>
      <c r="M195" s="234" t="s">
        <v>1405</v>
      </c>
      <c r="N195" s="234" t="s">
        <v>279</v>
      </c>
      <c r="O195" s="234" t="s">
        <v>1405</v>
      </c>
      <c r="P195" s="234" t="s">
        <v>279</v>
      </c>
      <c r="Q195" s="489"/>
      <c r="R195" s="230" t="s">
        <v>1710</v>
      </c>
      <c r="S195" s="465"/>
    </row>
    <row r="196" spans="1:20" ht="24.95" customHeight="1" x14ac:dyDescent="0.35">
      <c r="A196" s="286">
        <v>1</v>
      </c>
      <c r="B196" s="287">
        <v>62020190</v>
      </c>
      <c r="C196" s="288" t="s">
        <v>260</v>
      </c>
      <c r="D196" s="246" t="s">
        <v>1627</v>
      </c>
      <c r="E196" s="247" t="s">
        <v>1332</v>
      </c>
      <c r="F196" s="289">
        <v>6</v>
      </c>
      <c r="G196" s="290" t="s">
        <v>616</v>
      </c>
      <c r="H196" s="291">
        <v>62210</v>
      </c>
      <c r="I196" s="274">
        <v>9</v>
      </c>
      <c r="J196" s="274">
        <v>3</v>
      </c>
      <c r="K196" s="274">
        <v>29</v>
      </c>
      <c r="L196" s="274">
        <v>6</v>
      </c>
      <c r="M196" s="274">
        <v>0</v>
      </c>
      <c r="N196" s="274">
        <v>0</v>
      </c>
      <c r="O196" s="274">
        <v>38</v>
      </c>
      <c r="P196" s="274">
        <v>9</v>
      </c>
      <c r="Q196" s="292" t="s">
        <v>584</v>
      </c>
      <c r="R196" s="293" t="s">
        <v>1729</v>
      </c>
      <c r="S196" s="294" t="s">
        <v>1450</v>
      </c>
    </row>
    <row r="197" spans="1:20" ht="24.95" customHeight="1" x14ac:dyDescent="0.35">
      <c r="A197" s="243">
        <v>2</v>
      </c>
      <c r="B197" s="244">
        <v>62020191</v>
      </c>
      <c r="C197" s="271" t="s">
        <v>261</v>
      </c>
      <c r="D197" s="254" t="s">
        <v>1628</v>
      </c>
      <c r="E197" s="256" t="s">
        <v>1629</v>
      </c>
      <c r="F197" s="272">
        <v>2</v>
      </c>
      <c r="G197" s="281" t="s">
        <v>616</v>
      </c>
      <c r="H197" s="295">
        <v>62210</v>
      </c>
      <c r="I197" s="274">
        <v>14</v>
      </c>
      <c r="J197" s="274">
        <v>3</v>
      </c>
      <c r="K197" s="274">
        <v>29</v>
      </c>
      <c r="L197" s="274">
        <v>6</v>
      </c>
      <c r="M197" s="274">
        <v>0</v>
      </c>
      <c r="N197" s="274">
        <v>0</v>
      </c>
      <c r="O197" s="274">
        <v>43</v>
      </c>
      <c r="P197" s="274">
        <v>9</v>
      </c>
      <c r="Q197" s="296" t="s">
        <v>584</v>
      </c>
      <c r="R197" s="293" t="s">
        <v>1729</v>
      </c>
      <c r="S197" s="285" t="s">
        <v>1451</v>
      </c>
    </row>
    <row r="198" spans="1:20" ht="24.95" customHeight="1" x14ac:dyDescent="0.35">
      <c r="A198" s="243">
        <v>3</v>
      </c>
      <c r="B198" s="244">
        <v>62020192</v>
      </c>
      <c r="C198" s="271" t="s">
        <v>262</v>
      </c>
      <c r="D198" s="254" t="s">
        <v>1630</v>
      </c>
      <c r="E198" s="247" t="s">
        <v>1631</v>
      </c>
      <c r="F198" s="272">
        <v>8</v>
      </c>
      <c r="G198" s="281" t="s">
        <v>616</v>
      </c>
      <c r="H198" s="295">
        <v>62210</v>
      </c>
      <c r="I198" s="274">
        <v>6</v>
      </c>
      <c r="J198" s="274">
        <v>3</v>
      </c>
      <c r="K198" s="274">
        <v>32</v>
      </c>
      <c r="L198" s="274">
        <v>6</v>
      </c>
      <c r="M198" s="274">
        <v>0</v>
      </c>
      <c r="N198" s="274">
        <v>0</v>
      </c>
      <c r="O198" s="274">
        <v>38</v>
      </c>
      <c r="P198" s="274">
        <v>9</v>
      </c>
      <c r="Q198" s="296" t="s">
        <v>584</v>
      </c>
      <c r="R198" s="293" t="s">
        <v>1729</v>
      </c>
      <c r="S198" s="285" t="s">
        <v>1452</v>
      </c>
    </row>
    <row r="199" spans="1:20" ht="24.95" customHeight="1" x14ac:dyDescent="0.35">
      <c r="A199" s="243">
        <v>4</v>
      </c>
      <c r="B199" s="244">
        <v>62020193</v>
      </c>
      <c r="C199" s="271" t="s">
        <v>263</v>
      </c>
      <c r="D199" s="254" t="s">
        <v>1344</v>
      </c>
      <c r="E199" s="247" t="s">
        <v>1345</v>
      </c>
      <c r="F199" s="272">
        <v>5</v>
      </c>
      <c r="G199" s="281" t="s">
        <v>616</v>
      </c>
      <c r="H199" s="295">
        <v>62210</v>
      </c>
      <c r="I199" s="274">
        <v>22</v>
      </c>
      <c r="J199" s="274">
        <v>2</v>
      </c>
      <c r="K199" s="274">
        <v>72</v>
      </c>
      <c r="L199" s="274">
        <v>6</v>
      </c>
      <c r="M199" s="274">
        <v>0</v>
      </c>
      <c r="N199" s="274">
        <v>0</v>
      </c>
      <c r="O199" s="274">
        <v>94</v>
      </c>
      <c r="P199" s="274">
        <v>8</v>
      </c>
      <c r="Q199" s="296" t="s">
        <v>584</v>
      </c>
      <c r="R199" s="293" t="s">
        <v>1729</v>
      </c>
      <c r="S199" s="285" t="s">
        <v>1453</v>
      </c>
    </row>
    <row r="200" spans="1:20" ht="24.95" customHeight="1" x14ac:dyDescent="0.35">
      <c r="A200" s="243">
        <v>5</v>
      </c>
      <c r="B200" s="244">
        <v>62020194</v>
      </c>
      <c r="C200" s="271" t="s">
        <v>264</v>
      </c>
      <c r="D200" s="254" t="s">
        <v>1632</v>
      </c>
      <c r="E200" s="247" t="s">
        <v>1332</v>
      </c>
      <c r="F200" s="272">
        <v>4</v>
      </c>
      <c r="G200" s="281" t="s">
        <v>616</v>
      </c>
      <c r="H200" s="295">
        <v>62210</v>
      </c>
      <c r="I200" s="274">
        <v>26</v>
      </c>
      <c r="J200" s="274">
        <v>3</v>
      </c>
      <c r="K200" s="274">
        <v>68</v>
      </c>
      <c r="L200" s="274">
        <v>6</v>
      </c>
      <c r="M200" s="274">
        <v>0</v>
      </c>
      <c r="N200" s="274">
        <v>0</v>
      </c>
      <c r="O200" s="274">
        <v>94</v>
      </c>
      <c r="P200" s="274">
        <v>9</v>
      </c>
      <c r="Q200" s="296" t="s">
        <v>584</v>
      </c>
      <c r="R200" s="293" t="s">
        <v>1729</v>
      </c>
      <c r="S200" s="285" t="s">
        <v>1454</v>
      </c>
    </row>
    <row r="201" spans="1:20" ht="24.95" customHeight="1" x14ac:dyDescent="0.35">
      <c r="A201" s="243">
        <v>6</v>
      </c>
      <c r="B201" s="244">
        <v>62020195</v>
      </c>
      <c r="C201" s="271" t="s">
        <v>265</v>
      </c>
      <c r="D201" s="254" t="s">
        <v>1352</v>
      </c>
      <c r="E201" s="247" t="s">
        <v>1353</v>
      </c>
      <c r="F201" s="272">
        <v>5</v>
      </c>
      <c r="G201" s="281" t="s">
        <v>553</v>
      </c>
      <c r="H201" s="295">
        <v>62210</v>
      </c>
      <c r="I201" s="274">
        <v>24</v>
      </c>
      <c r="J201" s="274">
        <v>3</v>
      </c>
      <c r="K201" s="274">
        <v>66</v>
      </c>
      <c r="L201" s="274">
        <v>6</v>
      </c>
      <c r="M201" s="274">
        <v>35</v>
      </c>
      <c r="N201" s="274">
        <v>3</v>
      </c>
      <c r="O201" s="274">
        <v>125</v>
      </c>
      <c r="P201" s="274">
        <v>12</v>
      </c>
      <c r="Q201" s="297" t="s">
        <v>585</v>
      </c>
      <c r="R201" s="252" t="s">
        <v>1728</v>
      </c>
      <c r="S201" s="285" t="s">
        <v>1455</v>
      </c>
    </row>
    <row r="202" spans="1:20" ht="24.95" customHeight="1" x14ac:dyDescent="0.35">
      <c r="A202" s="243">
        <v>7</v>
      </c>
      <c r="B202" s="244">
        <v>62020196</v>
      </c>
      <c r="C202" s="271" t="s">
        <v>266</v>
      </c>
      <c r="D202" s="254" t="s">
        <v>1633</v>
      </c>
      <c r="E202" s="256" t="s">
        <v>1634</v>
      </c>
      <c r="F202" s="272">
        <v>11</v>
      </c>
      <c r="G202" s="281" t="s">
        <v>553</v>
      </c>
      <c r="H202" s="295">
        <v>62210</v>
      </c>
      <c r="I202" s="274">
        <v>14</v>
      </c>
      <c r="J202" s="274">
        <v>3</v>
      </c>
      <c r="K202" s="274">
        <v>36</v>
      </c>
      <c r="L202" s="274">
        <v>6</v>
      </c>
      <c r="M202" s="274">
        <v>0</v>
      </c>
      <c r="N202" s="274">
        <v>0</v>
      </c>
      <c r="O202" s="274">
        <v>50</v>
      </c>
      <c r="P202" s="274">
        <v>9</v>
      </c>
      <c r="Q202" s="296" t="s">
        <v>584</v>
      </c>
      <c r="R202" s="252" t="s">
        <v>1728</v>
      </c>
      <c r="S202" s="285" t="s">
        <v>1456</v>
      </c>
    </row>
    <row r="203" spans="1:20" ht="24.95" customHeight="1" x14ac:dyDescent="0.35">
      <c r="A203" s="243">
        <v>8</v>
      </c>
      <c r="B203" s="244">
        <v>62020197</v>
      </c>
      <c r="C203" s="271" t="s">
        <v>267</v>
      </c>
      <c r="D203" s="254" t="s">
        <v>1360</v>
      </c>
      <c r="E203" s="247" t="s">
        <v>1337</v>
      </c>
      <c r="F203" s="272">
        <v>7</v>
      </c>
      <c r="G203" s="281" t="s">
        <v>617</v>
      </c>
      <c r="H203" s="295">
        <v>62210</v>
      </c>
      <c r="I203" s="274">
        <v>32</v>
      </c>
      <c r="J203" s="274">
        <v>2</v>
      </c>
      <c r="K203" s="274">
        <v>123</v>
      </c>
      <c r="L203" s="274">
        <v>6</v>
      </c>
      <c r="M203" s="274">
        <v>0</v>
      </c>
      <c r="N203" s="274">
        <v>0</v>
      </c>
      <c r="O203" s="274">
        <v>155</v>
      </c>
      <c r="P203" s="274">
        <v>8</v>
      </c>
      <c r="Q203" s="296" t="s">
        <v>584</v>
      </c>
      <c r="R203" s="293" t="s">
        <v>1729</v>
      </c>
      <c r="S203" s="285" t="s">
        <v>1457</v>
      </c>
    </row>
    <row r="204" spans="1:20" ht="24.95" customHeight="1" x14ac:dyDescent="0.35">
      <c r="A204" s="243">
        <v>9</v>
      </c>
      <c r="B204" s="244">
        <v>62020198</v>
      </c>
      <c r="C204" s="271" t="s">
        <v>268</v>
      </c>
      <c r="D204" s="254" t="s">
        <v>1635</v>
      </c>
      <c r="E204" s="256" t="s">
        <v>1636</v>
      </c>
      <c r="F204" s="272">
        <v>1</v>
      </c>
      <c r="G204" s="281" t="s">
        <v>617</v>
      </c>
      <c r="H204" s="295">
        <v>62210</v>
      </c>
      <c r="I204" s="274">
        <v>16</v>
      </c>
      <c r="J204" s="274">
        <v>2</v>
      </c>
      <c r="K204" s="274">
        <v>60</v>
      </c>
      <c r="L204" s="274">
        <v>6</v>
      </c>
      <c r="M204" s="274">
        <v>0</v>
      </c>
      <c r="N204" s="274">
        <v>0</v>
      </c>
      <c r="O204" s="274">
        <v>76</v>
      </c>
      <c r="P204" s="274">
        <v>8</v>
      </c>
      <c r="Q204" s="296" t="s">
        <v>584</v>
      </c>
      <c r="R204" s="293" t="s">
        <v>1729</v>
      </c>
      <c r="S204" s="285" t="s">
        <v>1458</v>
      </c>
    </row>
    <row r="205" spans="1:20" ht="24.95" customHeight="1" x14ac:dyDescent="0.35">
      <c r="A205" s="243">
        <v>10</v>
      </c>
      <c r="B205" s="244">
        <v>62020199</v>
      </c>
      <c r="C205" s="271" t="s">
        <v>269</v>
      </c>
      <c r="D205" s="254" t="s">
        <v>1637</v>
      </c>
      <c r="E205" s="247" t="s">
        <v>1368</v>
      </c>
      <c r="F205" s="272">
        <v>6</v>
      </c>
      <c r="G205" s="281" t="s">
        <v>553</v>
      </c>
      <c r="H205" s="295">
        <v>62210</v>
      </c>
      <c r="I205" s="274">
        <v>16</v>
      </c>
      <c r="J205" s="274">
        <v>2</v>
      </c>
      <c r="K205" s="274">
        <v>65</v>
      </c>
      <c r="L205" s="274">
        <v>6</v>
      </c>
      <c r="M205" s="274">
        <v>0</v>
      </c>
      <c r="N205" s="274">
        <v>0</v>
      </c>
      <c r="O205" s="274">
        <v>81</v>
      </c>
      <c r="P205" s="274">
        <v>8</v>
      </c>
      <c r="Q205" s="296" t="s">
        <v>584</v>
      </c>
      <c r="R205" s="252" t="s">
        <v>1728</v>
      </c>
      <c r="S205" s="285" t="s">
        <v>1459</v>
      </c>
    </row>
    <row r="206" spans="1:20" ht="24.95" customHeight="1" x14ac:dyDescent="0.35">
      <c r="A206" s="243">
        <v>11</v>
      </c>
      <c r="B206" s="244">
        <v>62020200</v>
      </c>
      <c r="C206" s="271" t="s">
        <v>270</v>
      </c>
      <c r="D206" s="254" t="s">
        <v>1638</v>
      </c>
      <c r="E206" s="247" t="s">
        <v>1364</v>
      </c>
      <c r="F206" s="272">
        <v>2</v>
      </c>
      <c r="G206" s="281" t="s">
        <v>618</v>
      </c>
      <c r="H206" s="295">
        <v>62210</v>
      </c>
      <c r="I206" s="274">
        <v>18</v>
      </c>
      <c r="J206" s="274">
        <v>2</v>
      </c>
      <c r="K206" s="274">
        <v>99</v>
      </c>
      <c r="L206" s="274">
        <v>6</v>
      </c>
      <c r="M206" s="274">
        <v>80</v>
      </c>
      <c r="N206" s="274">
        <v>3</v>
      </c>
      <c r="O206" s="274">
        <v>197</v>
      </c>
      <c r="P206" s="274">
        <v>11</v>
      </c>
      <c r="Q206" s="240" t="s">
        <v>585</v>
      </c>
      <c r="R206" s="252" t="s">
        <v>1728</v>
      </c>
      <c r="S206" s="285" t="s">
        <v>1460</v>
      </c>
    </row>
    <row r="207" spans="1:20" ht="24.95" customHeight="1" x14ac:dyDescent="0.35">
      <c r="A207" s="243">
        <v>12</v>
      </c>
      <c r="B207" s="244">
        <v>62020201</v>
      </c>
      <c r="C207" s="271" t="s">
        <v>271</v>
      </c>
      <c r="D207" s="254" t="s">
        <v>1375</v>
      </c>
      <c r="E207" s="247" t="s">
        <v>1376</v>
      </c>
      <c r="F207" s="272">
        <v>10</v>
      </c>
      <c r="G207" s="281" t="s">
        <v>618</v>
      </c>
      <c r="H207" s="295">
        <v>62210</v>
      </c>
      <c r="I207" s="274">
        <v>27</v>
      </c>
      <c r="J207" s="274">
        <v>2</v>
      </c>
      <c r="K207" s="274">
        <v>92</v>
      </c>
      <c r="L207" s="274">
        <v>6</v>
      </c>
      <c r="M207" s="274">
        <v>58</v>
      </c>
      <c r="N207" s="274">
        <v>3</v>
      </c>
      <c r="O207" s="274">
        <v>177</v>
      </c>
      <c r="P207" s="274">
        <v>11</v>
      </c>
      <c r="Q207" s="240" t="s">
        <v>585</v>
      </c>
      <c r="R207" s="252" t="s">
        <v>1728</v>
      </c>
      <c r="S207" s="242" t="s">
        <v>1461</v>
      </c>
      <c r="T207" s="258"/>
    </row>
    <row r="208" spans="1:20" ht="24.95" customHeight="1" x14ac:dyDescent="0.35">
      <c r="A208" s="243">
        <v>13</v>
      </c>
      <c r="B208" s="244">
        <v>62020202</v>
      </c>
      <c r="C208" s="271" t="s">
        <v>272</v>
      </c>
      <c r="D208" s="254" t="s">
        <v>1639</v>
      </c>
      <c r="E208" s="256" t="s">
        <v>1640</v>
      </c>
      <c r="F208" s="272">
        <v>5</v>
      </c>
      <c r="G208" s="281" t="s">
        <v>618</v>
      </c>
      <c r="H208" s="295">
        <v>62210</v>
      </c>
      <c r="I208" s="274">
        <v>20</v>
      </c>
      <c r="J208" s="274">
        <v>2</v>
      </c>
      <c r="K208" s="274">
        <v>67</v>
      </c>
      <c r="L208" s="274">
        <v>6</v>
      </c>
      <c r="M208" s="274">
        <v>0</v>
      </c>
      <c r="N208" s="274">
        <v>0</v>
      </c>
      <c r="O208" s="274">
        <v>87</v>
      </c>
      <c r="P208" s="274">
        <v>8</v>
      </c>
      <c r="Q208" s="296" t="s">
        <v>584</v>
      </c>
      <c r="R208" s="252" t="s">
        <v>1728</v>
      </c>
      <c r="S208" s="285" t="s">
        <v>1462</v>
      </c>
    </row>
    <row r="209" spans="1:19" ht="24.95" customHeight="1" x14ac:dyDescent="0.35">
      <c r="A209" s="243">
        <v>14</v>
      </c>
      <c r="B209" s="244">
        <v>62020203</v>
      </c>
      <c r="C209" s="271" t="s">
        <v>273</v>
      </c>
      <c r="D209" s="246" t="s">
        <v>1641</v>
      </c>
      <c r="E209" s="256" t="s">
        <v>1368</v>
      </c>
      <c r="F209" s="272">
        <v>8</v>
      </c>
      <c r="G209" s="281" t="s">
        <v>618</v>
      </c>
      <c r="H209" s="295">
        <v>62210</v>
      </c>
      <c r="I209" s="274">
        <v>10</v>
      </c>
      <c r="J209" s="274">
        <v>2</v>
      </c>
      <c r="K209" s="274">
        <v>23</v>
      </c>
      <c r="L209" s="274">
        <v>6</v>
      </c>
      <c r="M209" s="274">
        <v>0</v>
      </c>
      <c r="N209" s="274">
        <v>0</v>
      </c>
      <c r="O209" s="274">
        <v>33</v>
      </c>
      <c r="P209" s="274">
        <v>8</v>
      </c>
      <c r="Q209" s="296" t="s">
        <v>584</v>
      </c>
      <c r="R209" s="252" t="s">
        <v>1728</v>
      </c>
      <c r="S209" s="242" t="s">
        <v>1463</v>
      </c>
    </row>
    <row r="210" spans="1:19" s="223" customFormat="1" ht="24.95" customHeight="1" x14ac:dyDescent="0.35">
      <c r="A210" s="243">
        <v>15</v>
      </c>
      <c r="B210" s="244">
        <v>62020204</v>
      </c>
      <c r="C210" s="271" t="s">
        <v>274</v>
      </c>
      <c r="D210" s="254" t="s">
        <v>1642</v>
      </c>
      <c r="E210" s="247" t="s">
        <v>1643</v>
      </c>
      <c r="F210" s="272">
        <v>4</v>
      </c>
      <c r="G210" s="281" t="s">
        <v>618</v>
      </c>
      <c r="H210" s="295">
        <v>62210</v>
      </c>
      <c r="I210" s="274">
        <v>19</v>
      </c>
      <c r="J210" s="274">
        <v>3</v>
      </c>
      <c r="K210" s="274">
        <v>43</v>
      </c>
      <c r="L210" s="274">
        <v>6</v>
      </c>
      <c r="M210" s="274">
        <v>0</v>
      </c>
      <c r="N210" s="274">
        <v>0</v>
      </c>
      <c r="O210" s="274">
        <v>62</v>
      </c>
      <c r="P210" s="274">
        <v>9</v>
      </c>
      <c r="Q210" s="296" t="s">
        <v>584</v>
      </c>
      <c r="R210" s="252" t="s">
        <v>1728</v>
      </c>
      <c r="S210" s="285" t="s">
        <v>1464</v>
      </c>
    </row>
    <row r="211" spans="1:19" s="223" customFormat="1" ht="24.95" customHeight="1" x14ac:dyDescent="0.35">
      <c r="A211" s="243">
        <v>16</v>
      </c>
      <c r="B211" s="244">
        <v>62020205</v>
      </c>
      <c r="C211" s="271" t="s">
        <v>275</v>
      </c>
      <c r="D211" s="254" t="s">
        <v>1644</v>
      </c>
      <c r="E211" s="247" t="s">
        <v>1391</v>
      </c>
      <c r="F211" s="272">
        <v>9</v>
      </c>
      <c r="G211" s="281" t="s">
        <v>553</v>
      </c>
      <c r="H211" s="295">
        <v>62210</v>
      </c>
      <c r="I211" s="274">
        <v>31</v>
      </c>
      <c r="J211" s="274">
        <v>2</v>
      </c>
      <c r="K211" s="274">
        <v>99</v>
      </c>
      <c r="L211" s="274">
        <v>6</v>
      </c>
      <c r="M211" s="274">
        <v>59</v>
      </c>
      <c r="N211" s="274">
        <v>3</v>
      </c>
      <c r="O211" s="274">
        <v>189</v>
      </c>
      <c r="P211" s="274">
        <v>11</v>
      </c>
      <c r="Q211" s="240" t="s">
        <v>585</v>
      </c>
      <c r="R211" s="252" t="s">
        <v>1728</v>
      </c>
      <c r="S211" s="242"/>
    </row>
    <row r="212" spans="1:19" s="223" customFormat="1" ht="18.75" x14ac:dyDescent="0.3">
      <c r="A212" s="457" t="s">
        <v>689</v>
      </c>
      <c r="B212" s="458"/>
      <c r="C212" s="458"/>
      <c r="D212" s="458"/>
      <c r="E212" s="458"/>
      <c r="F212" s="458"/>
      <c r="G212" s="458"/>
      <c r="H212" s="459"/>
      <c r="I212" s="335">
        <f>SUM(I196:I211)</f>
        <v>304</v>
      </c>
      <c r="J212" s="335">
        <f t="shared" ref="J212:P212" si="5">SUM(J196:J211)</f>
        <v>39</v>
      </c>
      <c r="K212" s="335">
        <f t="shared" si="5"/>
        <v>1003</v>
      </c>
      <c r="L212" s="335">
        <f t="shared" si="5"/>
        <v>96</v>
      </c>
      <c r="M212" s="335">
        <f t="shared" si="5"/>
        <v>232</v>
      </c>
      <c r="N212" s="335">
        <f t="shared" si="5"/>
        <v>12</v>
      </c>
      <c r="O212" s="335">
        <f>SUM(O196:O211)</f>
        <v>1539</v>
      </c>
      <c r="P212" s="335">
        <f t="shared" si="5"/>
        <v>147</v>
      </c>
      <c r="Q212" s="341"/>
      <c r="R212" s="342"/>
      <c r="S212" s="340"/>
    </row>
    <row r="213" spans="1:19" s="223" customFormat="1" ht="20.25" customHeight="1" x14ac:dyDescent="0.25">
      <c r="A213" s="460" t="s">
        <v>528</v>
      </c>
      <c r="B213" s="461"/>
      <c r="C213" s="461"/>
      <c r="D213" s="461"/>
      <c r="E213" s="461"/>
      <c r="F213" s="461"/>
      <c r="G213" s="461"/>
      <c r="H213" s="462"/>
      <c r="I213" s="346">
        <f t="shared" ref="I213:P213" si="6">SUM(I41+I103+I150+I167+I191+I212)</f>
        <v>3738</v>
      </c>
      <c r="J213" s="346">
        <f t="shared" si="6"/>
        <v>438</v>
      </c>
      <c r="K213" s="346">
        <f t="shared" si="6"/>
        <v>12747</v>
      </c>
      <c r="L213" s="346">
        <f t="shared" si="6"/>
        <v>1087</v>
      </c>
      <c r="M213" s="346">
        <f t="shared" si="6"/>
        <v>2435</v>
      </c>
      <c r="N213" s="346">
        <f t="shared" si="6"/>
        <v>144</v>
      </c>
      <c r="O213" s="346">
        <f t="shared" si="6"/>
        <v>18920</v>
      </c>
      <c r="P213" s="346">
        <f t="shared" si="6"/>
        <v>1669</v>
      </c>
      <c r="Q213" s="347"/>
      <c r="R213" s="348"/>
      <c r="S213" s="349"/>
    </row>
  </sheetData>
  <mergeCells count="91">
    <mergeCell ref="A6:D6"/>
    <mergeCell ref="A45:D45"/>
    <mergeCell ref="A41:H41"/>
    <mergeCell ref="A1:S1"/>
    <mergeCell ref="A2:S2"/>
    <mergeCell ref="A3:A5"/>
    <mergeCell ref="C3:C5"/>
    <mergeCell ref="D3:D5"/>
    <mergeCell ref="F3:H4"/>
    <mergeCell ref="I3:P3"/>
    <mergeCell ref="Q3:Q5"/>
    <mergeCell ref="S3:S5"/>
    <mergeCell ref="I4:J4"/>
    <mergeCell ref="K4:L4"/>
    <mergeCell ref="M4:N4"/>
    <mergeCell ref="O4:P4"/>
    <mergeCell ref="A103:H103"/>
    <mergeCell ref="A42:S42"/>
    <mergeCell ref="A43:A44"/>
    <mergeCell ref="B43:B44"/>
    <mergeCell ref="C43:C44"/>
    <mergeCell ref="D43:D44"/>
    <mergeCell ref="F43:H44"/>
    <mergeCell ref="I43:P43"/>
    <mergeCell ref="Q43:Q45"/>
    <mergeCell ref="S43:S45"/>
    <mergeCell ref="I44:J44"/>
    <mergeCell ref="K44:L44"/>
    <mergeCell ref="M44:N44"/>
    <mergeCell ref="O44:P44"/>
    <mergeCell ref="A150:H150"/>
    <mergeCell ref="A104:S104"/>
    <mergeCell ref="A105:A106"/>
    <mergeCell ref="B105:B106"/>
    <mergeCell ref="C105:C106"/>
    <mergeCell ref="D105:D106"/>
    <mergeCell ref="F105:H106"/>
    <mergeCell ref="I105:P105"/>
    <mergeCell ref="Q105:Q107"/>
    <mergeCell ref="S105:S107"/>
    <mergeCell ref="I106:J106"/>
    <mergeCell ref="K106:L106"/>
    <mergeCell ref="M106:N106"/>
    <mergeCell ref="O106:P106"/>
    <mergeCell ref="A107:D107"/>
    <mergeCell ref="A167:H167"/>
    <mergeCell ref="A151:S151"/>
    <mergeCell ref="A152:A153"/>
    <mergeCell ref="B152:B153"/>
    <mergeCell ref="C152:C153"/>
    <mergeCell ref="D152:D153"/>
    <mergeCell ref="F152:H153"/>
    <mergeCell ref="I152:P152"/>
    <mergeCell ref="Q152:Q154"/>
    <mergeCell ref="S152:S154"/>
    <mergeCell ref="I153:J153"/>
    <mergeCell ref="K153:L153"/>
    <mergeCell ref="M153:N153"/>
    <mergeCell ref="O153:P153"/>
    <mergeCell ref="A154:D154"/>
    <mergeCell ref="A168:S168"/>
    <mergeCell ref="S169:S171"/>
    <mergeCell ref="I170:J170"/>
    <mergeCell ref="K170:L170"/>
    <mergeCell ref="M170:N170"/>
    <mergeCell ref="O170:P170"/>
    <mergeCell ref="I169:P169"/>
    <mergeCell ref="A169:A170"/>
    <mergeCell ref="B169:B170"/>
    <mergeCell ref="C169:C170"/>
    <mergeCell ref="D169:D170"/>
    <mergeCell ref="F169:H170"/>
    <mergeCell ref="A171:D171"/>
    <mergeCell ref="Q169:Q171"/>
    <mergeCell ref="A191:H191"/>
    <mergeCell ref="A192:S192"/>
    <mergeCell ref="A193:A194"/>
    <mergeCell ref="B193:B194"/>
    <mergeCell ref="C193:C194"/>
    <mergeCell ref="D193:D194"/>
    <mergeCell ref="F193:H194"/>
    <mergeCell ref="I193:P193"/>
    <mergeCell ref="Q193:Q195"/>
    <mergeCell ref="A195:D195"/>
    <mergeCell ref="A212:H212"/>
    <mergeCell ref="A213:H213"/>
    <mergeCell ref="S193:S195"/>
    <mergeCell ref="I194:J194"/>
    <mergeCell ref="K194:L194"/>
    <mergeCell ref="M194:N194"/>
    <mergeCell ref="O194:P194"/>
  </mergeCells>
  <pageMargins left="0.70866141732283472" right="0.24" top="0.57999999999999996" bottom="0.32" header="0.31496062992125984" footer="0.16"/>
  <pageSetup paperSize="9" scale="85" firstPageNumber="4" orientation="landscape" useFirstPageNumber="1" horizontalDpi="4294967293" verticalDpi="0" r:id="rId1"/>
  <headerFooter alignWithMargins="0">
    <oddHeader>&amp;R&amp;"-,ตัวหนา"&amp;14&amp;P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83"/>
  <sheetViews>
    <sheetView zoomScale="110" zoomScaleNormal="110" zoomScaleSheetLayoutView="100" workbookViewId="0">
      <pane ySplit="2" topLeftCell="A87" activePane="bottomLeft" state="frozen"/>
      <selection pane="bottomLeft" activeCell="F92" sqref="F92"/>
    </sheetView>
  </sheetViews>
  <sheetFormatPr defaultRowHeight="21" x14ac:dyDescent="0.35"/>
  <cols>
    <col min="1" max="1" width="3.875" style="220" customWidth="1"/>
    <col min="2" max="2" width="6.375" style="2" customWidth="1"/>
    <col min="3" max="3" width="5.75" style="2" customWidth="1"/>
    <col min="4" max="4" width="7.375" style="2" customWidth="1"/>
    <col min="5" max="5" width="21.25" style="1" customWidth="1"/>
    <col min="6" max="6" width="16.625" style="221" customWidth="1"/>
    <col min="7" max="7" width="10.25" style="221" customWidth="1"/>
    <col min="8" max="8" width="3.25" style="220" customWidth="1"/>
    <col min="9" max="9" width="6.25" style="1" customWidth="1"/>
    <col min="10" max="10" width="5.875" style="1" customWidth="1"/>
    <col min="11" max="11" width="5.75" style="1" customWidth="1"/>
    <col min="12" max="12" width="4.875" style="1" customWidth="1"/>
    <col min="13" max="13" width="6.125" style="1" customWidth="1"/>
    <col min="14" max="14" width="7" style="2" customWidth="1"/>
    <col min="15" max="15" width="7.375" style="2" customWidth="1"/>
    <col min="16" max="16" width="9" style="2" customWidth="1"/>
    <col min="17" max="16384" width="9" style="215"/>
  </cols>
  <sheetData>
    <row r="1" spans="1:16" x14ac:dyDescent="0.35">
      <c r="A1" s="507" t="s">
        <v>1681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</row>
    <row r="2" spans="1:16" s="218" customFormat="1" x14ac:dyDescent="0.35">
      <c r="A2" s="216" t="s">
        <v>299</v>
      </c>
      <c r="B2" s="217" t="s">
        <v>696</v>
      </c>
      <c r="C2" s="217" t="s">
        <v>697</v>
      </c>
      <c r="D2" s="217" t="s">
        <v>698</v>
      </c>
      <c r="E2" s="217" t="s">
        <v>3</v>
      </c>
      <c r="F2" s="222" t="s">
        <v>699</v>
      </c>
      <c r="G2" s="222" t="s">
        <v>700</v>
      </c>
      <c r="H2" s="216" t="s">
        <v>701</v>
      </c>
      <c r="I2" s="217" t="s">
        <v>582</v>
      </c>
      <c r="J2" s="217" t="s">
        <v>534</v>
      </c>
      <c r="K2" s="217" t="s">
        <v>702</v>
      </c>
      <c r="L2" s="217" t="s">
        <v>703</v>
      </c>
      <c r="M2" s="217" t="s">
        <v>704</v>
      </c>
      <c r="N2" s="217" t="s">
        <v>705</v>
      </c>
      <c r="O2" s="217" t="s">
        <v>706</v>
      </c>
      <c r="P2" s="217" t="s">
        <v>707</v>
      </c>
    </row>
    <row r="3" spans="1:16" x14ac:dyDescent="0.35">
      <c r="A3" s="380">
        <v>1</v>
      </c>
      <c r="B3" s="381" t="s">
        <v>708</v>
      </c>
      <c r="C3" s="381" t="s">
        <v>709</v>
      </c>
      <c r="D3" s="381" t="s">
        <v>300</v>
      </c>
      <c r="E3" s="382" t="s">
        <v>97</v>
      </c>
      <c r="F3" s="383" t="s">
        <v>1465</v>
      </c>
      <c r="G3" s="384" t="s">
        <v>710</v>
      </c>
      <c r="H3" s="380" t="s">
        <v>532</v>
      </c>
      <c r="I3" s="382" t="s">
        <v>583</v>
      </c>
      <c r="J3" s="382" t="s">
        <v>538</v>
      </c>
      <c r="K3" s="382" t="s">
        <v>711</v>
      </c>
      <c r="L3" s="382" t="s">
        <v>712</v>
      </c>
      <c r="M3" s="385">
        <v>31</v>
      </c>
      <c r="N3" s="381" t="s">
        <v>584</v>
      </c>
      <c r="O3" s="381" t="s">
        <v>713</v>
      </c>
      <c r="P3" s="385">
        <v>59</v>
      </c>
    </row>
    <row r="4" spans="1:16" x14ac:dyDescent="0.35">
      <c r="A4" s="386">
        <v>2</v>
      </c>
      <c r="B4" s="387" t="s">
        <v>714</v>
      </c>
      <c r="C4" s="387" t="s">
        <v>715</v>
      </c>
      <c r="D4" s="387" t="s">
        <v>301</v>
      </c>
      <c r="E4" s="388" t="s">
        <v>98</v>
      </c>
      <c r="F4" s="388" t="s">
        <v>1466</v>
      </c>
      <c r="G4" s="389" t="s">
        <v>1467</v>
      </c>
      <c r="H4" s="386" t="s">
        <v>716</v>
      </c>
      <c r="I4" s="388" t="s">
        <v>583</v>
      </c>
      <c r="J4" s="388" t="s">
        <v>538</v>
      </c>
      <c r="K4" s="388" t="s">
        <v>711</v>
      </c>
      <c r="L4" s="388" t="s">
        <v>712</v>
      </c>
      <c r="M4" s="390">
        <v>111</v>
      </c>
      <c r="N4" s="387" t="s">
        <v>584</v>
      </c>
      <c r="O4" s="387" t="s">
        <v>717</v>
      </c>
      <c r="P4" s="390">
        <v>55</v>
      </c>
    </row>
    <row r="5" spans="1:16" x14ac:dyDescent="0.35">
      <c r="A5" s="386">
        <v>3</v>
      </c>
      <c r="B5" s="387" t="s">
        <v>718</v>
      </c>
      <c r="C5" s="387" t="s">
        <v>719</v>
      </c>
      <c r="D5" s="387" t="s">
        <v>302</v>
      </c>
      <c r="E5" s="388" t="s">
        <v>99</v>
      </c>
      <c r="F5" s="388" t="s">
        <v>1468</v>
      </c>
      <c r="G5" s="387" t="s">
        <v>710</v>
      </c>
      <c r="H5" s="386" t="s">
        <v>720</v>
      </c>
      <c r="I5" s="388" t="s">
        <v>583</v>
      </c>
      <c r="J5" s="388" t="s">
        <v>538</v>
      </c>
      <c r="K5" s="388" t="s">
        <v>711</v>
      </c>
      <c r="L5" s="388" t="s">
        <v>712</v>
      </c>
      <c r="M5" s="390">
        <v>21</v>
      </c>
      <c r="N5" s="387" t="s">
        <v>584</v>
      </c>
      <c r="O5" s="387" t="s">
        <v>721</v>
      </c>
      <c r="P5" s="390">
        <v>54</v>
      </c>
    </row>
    <row r="6" spans="1:16" x14ac:dyDescent="0.35">
      <c r="A6" s="386">
        <v>4</v>
      </c>
      <c r="B6" s="387" t="s">
        <v>722</v>
      </c>
      <c r="C6" s="387" t="s">
        <v>723</v>
      </c>
      <c r="D6" s="387" t="s">
        <v>303</v>
      </c>
      <c r="E6" s="388" t="s">
        <v>100</v>
      </c>
      <c r="F6" s="388" t="s">
        <v>1469</v>
      </c>
      <c r="G6" s="387" t="s">
        <v>744</v>
      </c>
      <c r="H6" s="386" t="s">
        <v>725</v>
      </c>
      <c r="I6" s="388" t="s">
        <v>583</v>
      </c>
      <c r="J6" s="388" t="s">
        <v>538</v>
      </c>
      <c r="K6" s="388" t="s">
        <v>711</v>
      </c>
      <c r="L6" s="388" t="s">
        <v>712</v>
      </c>
      <c r="M6" s="390">
        <v>131</v>
      </c>
      <c r="N6" s="387" t="s">
        <v>585</v>
      </c>
      <c r="O6" s="387" t="s">
        <v>726</v>
      </c>
      <c r="P6" s="390">
        <v>60</v>
      </c>
    </row>
    <row r="7" spans="1:16" x14ac:dyDescent="0.35">
      <c r="A7" s="386">
        <v>5</v>
      </c>
      <c r="B7" s="387" t="s">
        <v>727</v>
      </c>
      <c r="C7" s="387" t="s">
        <v>728</v>
      </c>
      <c r="D7" s="387" t="s">
        <v>304</v>
      </c>
      <c r="E7" s="388" t="s">
        <v>101</v>
      </c>
      <c r="F7" s="388" t="s">
        <v>1470</v>
      </c>
      <c r="G7" s="389" t="s">
        <v>1471</v>
      </c>
      <c r="H7" s="386" t="s">
        <v>729</v>
      </c>
      <c r="I7" s="388" t="s">
        <v>583</v>
      </c>
      <c r="J7" s="388" t="s">
        <v>538</v>
      </c>
      <c r="K7" s="388" t="s">
        <v>711</v>
      </c>
      <c r="L7" s="388" t="s">
        <v>712</v>
      </c>
      <c r="M7" s="390">
        <v>69</v>
      </c>
      <c r="N7" s="387" t="s">
        <v>584</v>
      </c>
      <c r="O7" s="387" t="s">
        <v>730</v>
      </c>
      <c r="P7" s="390">
        <v>51</v>
      </c>
    </row>
    <row r="8" spans="1:16" x14ac:dyDescent="0.35">
      <c r="A8" s="386">
        <v>6</v>
      </c>
      <c r="B8" s="387" t="s">
        <v>731</v>
      </c>
      <c r="C8" s="387" t="s">
        <v>732</v>
      </c>
      <c r="D8" s="387" t="s">
        <v>305</v>
      </c>
      <c r="E8" s="388" t="s">
        <v>102</v>
      </c>
      <c r="F8" s="388" t="s">
        <v>1472</v>
      </c>
      <c r="G8" s="389" t="s">
        <v>724</v>
      </c>
      <c r="H8" s="386" t="s">
        <v>733</v>
      </c>
      <c r="I8" s="388" t="s">
        <v>583</v>
      </c>
      <c r="J8" s="388" t="s">
        <v>538</v>
      </c>
      <c r="K8" s="388" t="s">
        <v>711</v>
      </c>
      <c r="L8" s="388" t="s">
        <v>712</v>
      </c>
      <c r="M8" s="390">
        <v>492</v>
      </c>
      <c r="N8" s="387" t="s">
        <v>584</v>
      </c>
      <c r="O8" s="387" t="s">
        <v>734</v>
      </c>
      <c r="P8" s="390">
        <v>50</v>
      </c>
    </row>
    <row r="9" spans="1:16" x14ac:dyDescent="0.35">
      <c r="A9" s="386">
        <v>7</v>
      </c>
      <c r="B9" s="387" t="s">
        <v>735</v>
      </c>
      <c r="C9" s="387" t="s">
        <v>736</v>
      </c>
      <c r="D9" s="387" t="s">
        <v>306</v>
      </c>
      <c r="E9" s="388" t="s">
        <v>103</v>
      </c>
      <c r="F9" s="388" t="s">
        <v>764</v>
      </c>
      <c r="G9" s="389" t="s">
        <v>765</v>
      </c>
      <c r="H9" s="386" t="s">
        <v>529</v>
      </c>
      <c r="I9" s="388" t="s">
        <v>583</v>
      </c>
      <c r="J9" s="388" t="s">
        <v>538</v>
      </c>
      <c r="K9" s="388" t="s">
        <v>711</v>
      </c>
      <c r="L9" s="388" t="s">
        <v>712</v>
      </c>
      <c r="M9" s="390">
        <v>157</v>
      </c>
      <c r="N9" s="387" t="s">
        <v>585</v>
      </c>
      <c r="O9" s="387" t="s">
        <v>737</v>
      </c>
      <c r="P9" s="390">
        <v>43</v>
      </c>
    </row>
    <row r="10" spans="1:16" x14ac:dyDescent="0.35">
      <c r="A10" s="386">
        <v>8</v>
      </c>
      <c r="B10" s="387" t="s">
        <v>738</v>
      </c>
      <c r="C10" s="387" t="s">
        <v>739</v>
      </c>
      <c r="D10" s="387" t="s">
        <v>307</v>
      </c>
      <c r="E10" s="388" t="s">
        <v>104</v>
      </c>
      <c r="F10" s="388" t="s">
        <v>1473</v>
      </c>
      <c r="G10" s="389" t="s">
        <v>1474</v>
      </c>
      <c r="H10" s="386" t="s">
        <v>740</v>
      </c>
      <c r="I10" s="388" t="s">
        <v>583</v>
      </c>
      <c r="J10" s="388" t="s">
        <v>538</v>
      </c>
      <c r="K10" s="388" t="s">
        <v>711</v>
      </c>
      <c r="L10" s="388" t="s">
        <v>712</v>
      </c>
      <c r="M10" s="390">
        <v>37</v>
      </c>
      <c r="N10" s="387" t="s">
        <v>584</v>
      </c>
      <c r="O10" s="387" t="s">
        <v>741</v>
      </c>
      <c r="P10" s="390">
        <v>50</v>
      </c>
    </row>
    <row r="11" spans="1:16" x14ac:dyDescent="0.35">
      <c r="A11" s="386">
        <v>9</v>
      </c>
      <c r="B11" s="387" t="s">
        <v>742</v>
      </c>
      <c r="C11" s="387" t="s">
        <v>743</v>
      </c>
      <c r="D11" s="387" t="s">
        <v>308</v>
      </c>
      <c r="E11" s="388" t="s">
        <v>105</v>
      </c>
      <c r="F11" s="391" t="s">
        <v>1475</v>
      </c>
      <c r="G11" s="389" t="s">
        <v>765</v>
      </c>
      <c r="H11" s="386" t="s">
        <v>524</v>
      </c>
      <c r="I11" s="388" t="s">
        <v>583</v>
      </c>
      <c r="J11" s="388" t="s">
        <v>538</v>
      </c>
      <c r="K11" s="388" t="s">
        <v>711</v>
      </c>
      <c r="L11" s="388" t="s">
        <v>712</v>
      </c>
      <c r="M11" s="390">
        <v>91</v>
      </c>
      <c r="N11" s="387" t="s">
        <v>584</v>
      </c>
      <c r="O11" s="387" t="s">
        <v>745</v>
      </c>
      <c r="P11" s="390">
        <v>46</v>
      </c>
    </row>
    <row r="12" spans="1:16" x14ac:dyDescent="0.35">
      <c r="A12" s="386">
        <v>10</v>
      </c>
      <c r="B12" s="387" t="s">
        <v>746</v>
      </c>
      <c r="C12" s="387" t="s">
        <v>747</v>
      </c>
      <c r="D12" s="387" t="s">
        <v>309</v>
      </c>
      <c r="E12" s="388" t="s">
        <v>106</v>
      </c>
      <c r="F12" s="388" t="s">
        <v>1468</v>
      </c>
      <c r="G12" s="389" t="s">
        <v>710</v>
      </c>
      <c r="H12" s="386" t="s">
        <v>526</v>
      </c>
      <c r="I12" s="388" t="s">
        <v>583</v>
      </c>
      <c r="J12" s="388" t="s">
        <v>538</v>
      </c>
      <c r="K12" s="388" t="s">
        <v>711</v>
      </c>
      <c r="L12" s="388" t="s">
        <v>712</v>
      </c>
      <c r="M12" s="390">
        <v>105</v>
      </c>
      <c r="N12" s="387" t="s">
        <v>585</v>
      </c>
      <c r="O12" s="387" t="s">
        <v>748</v>
      </c>
      <c r="P12" s="390">
        <v>54</v>
      </c>
    </row>
    <row r="13" spans="1:16" x14ac:dyDescent="0.35">
      <c r="A13" s="386">
        <v>11</v>
      </c>
      <c r="B13" s="387" t="s">
        <v>749</v>
      </c>
      <c r="C13" s="387" t="s">
        <v>750</v>
      </c>
      <c r="D13" s="387" t="s">
        <v>310</v>
      </c>
      <c r="E13" s="388" t="s">
        <v>107</v>
      </c>
      <c r="F13" s="388" t="s">
        <v>1476</v>
      </c>
      <c r="G13" s="389" t="s">
        <v>751</v>
      </c>
      <c r="H13" s="386" t="s">
        <v>752</v>
      </c>
      <c r="I13" s="388" t="s">
        <v>586</v>
      </c>
      <c r="J13" s="388" t="s">
        <v>538</v>
      </c>
      <c r="K13" s="388" t="s">
        <v>711</v>
      </c>
      <c r="L13" s="388" t="s">
        <v>712</v>
      </c>
      <c r="M13" s="390">
        <v>109</v>
      </c>
      <c r="N13" s="387" t="s">
        <v>584</v>
      </c>
      <c r="O13" s="387" t="s">
        <v>753</v>
      </c>
      <c r="P13" s="390">
        <v>50</v>
      </c>
    </row>
    <row r="14" spans="1:16" x14ac:dyDescent="0.35">
      <c r="A14" s="386">
        <v>12</v>
      </c>
      <c r="B14" s="387" t="s">
        <v>754</v>
      </c>
      <c r="C14" s="387" t="s">
        <v>755</v>
      </c>
      <c r="D14" s="387" t="s">
        <v>311</v>
      </c>
      <c r="E14" s="388" t="s">
        <v>108</v>
      </c>
      <c r="F14" s="388" t="s">
        <v>1477</v>
      </c>
      <c r="G14" s="389" t="s">
        <v>756</v>
      </c>
      <c r="H14" s="386" t="s">
        <v>521</v>
      </c>
      <c r="I14" s="388" t="s">
        <v>586</v>
      </c>
      <c r="J14" s="388" t="s">
        <v>538</v>
      </c>
      <c r="K14" s="388" t="s">
        <v>711</v>
      </c>
      <c r="L14" s="388" t="s">
        <v>712</v>
      </c>
      <c r="M14" s="390">
        <v>136</v>
      </c>
      <c r="N14" s="387" t="s">
        <v>585</v>
      </c>
      <c r="O14" s="387" t="s">
        <v>745</v>
      </c>
      <c r="P14" s="390">
        <v>50</v>
      </c>
    </row>
    <row r="15" spans="1:16" x14ac:dyDescent="0.35">
      <c r="A15" s="386">
        <v>13</v>
      </c>
      <c r="B15" s="387" t="s">
        <v>757</v>
      </c>
      <c r="C15" s="387" t="s">
        <v>758</v>
      </c>
      <c r="D15" s="387" t="s">
        <v>312</v>
      </c>
      <c r="E15" s="388" t="s">
        <v>109</v>
      </c>
      <c r="F15" s="388" t="s">
        <v>1478</v>
      </c>
      <c r="G15" s="389" t="s">
        <v>759</v>
      </c>
      <c r="H15" s="386" t="s">
        <v>760</v>
      </c>
      <c r="I15" s="388" t="s">
        <v>586</v>
      </c>
      <c r="J15" s="388" t="s">
        <v>538</v>
      </c>
      <c r="K15" s="388" t="s">
        <v>711</v>
      </c>
      <c r="L15" s="388" t="s">
        <v>712</v>
      </c>
      <c r="M15" s="390">
        <v>130</v>
      </c>
      <c r="N15" s="387" t="s">
        <v>585</v>
      </c>
      <c r="O15" s="387" t="s">
        <v>761</v>
      </c>
      <c r="P15" s="390">
        <v>45</v>
      </c>
    </row>
    <row r="16" spans="1:16" x14ac:dyDescent="0.35">
      <c r="A16" s="386">
        <v>14</v>
      </c>
      <c r="B16" s="387" t="s">
        <v>762</v>
      </c>
      <c r="C16" s="387" t="s">
        <v>763</v>
      </c>
      <c r="D16" s="387" t="s">
        <v>313</v>
      </c>
      <c r="E16" s="388" t="s">
        <v>110</v>
      </c>
      <c r="F16" s="388" t="s">
        <v>1479</v>
      </c>
      <c r="G16" s="389" t="s">
        <v>1480</v>
      </c>
      <c r="H16" s="386" t="s">
        <v>740</v>
      </c>
      <c r="I16" s="388" t="s">
        <v>586</v>
      </c>
      <c r="J16" s="388" t="s">
        <v>538</v>
      </c>
      <c r="K16" s="388" t="s">
        <v>711</v>
      </c>
      <c r="L16" s="388" t="s">
        <v>712</v>
      </c>
      <c r="M16" s="390">
        <v>40</v>
      </c>
      <c r="N16" s="387" t="s">
        <v>584</v>
      </c>
      <c r="O16" s="387" t="s">
        <v>766</v>
      </c>
      <c r="P16" s="390">
        <v>43</v>
      </c>
    </row>
    <row r="17" spans="1:16" x14ac:dyDescent="0.35">
      <c r="A17" s="386">
        <v>15</v>
      </c>
      <c r="B17" s="387" t="s">
        <v>767</v>
      </c>
      <c r="C17" s="387" t="s">
        <v>768</v>
      </c>
      <c r="D17" s="387" t="s">
        <v>314</v>
      </c>
      <c r="E17" s="388" t="s">
        <v>111</v>
      </c>
      <c r="F17" s="388" t="s">
        <v>1481</v>
      </c>
      <c r="G17" s="389" t="s">
        <v>1482</v>
      </c>
      <c r="H17" s="386" t="s">
        <v>526</v>
      </c>
      <c r="I17" s="388" t="s">
        <v>586</v>
      </c>
      <c r="J17" s="388" t="s">
        <v>538</v>
      </c>
      <c r="K17" s="388" t="s">
        <v>711</v>
      </c>
      <c r="L17" s="388" t="s">
        <v>712</v>
      </c>
      <c r="M17" s="390">
        <v>88</v>
      </c>
      <c r="N17" s="387" t="s">
        <v>584</v>
      </c>
      <c r="O17" s="387" t="s">
        <v>770</v>
      </c>
      <c r="P17" s="390">
        <v>53</v>
      </c>
    </row>
    <row r="18" spans="1:16" x14ac:dyDescent="0.35">
      <c r="A18" s="386">
        <v>16</v>
      </c>
      <c r="B18" s="387" t="s">
        <v>771</v>
      </c>
      <c r="C18" s="387" t="s">
        <v>772</v>
      </c>
      <c r="D18" s="387" t="s">
        <v>315</v>
      </c>
      <c r="E18" s="388" t="s">
        <v>112</v>
      </c>
      <c r="F18" s="388" t="s">
        <v>1483</v>
      </c>
      <c r="G18" s="389" t="s">
        <v>773</v>
      </c>
      <c r="H18" s="386" t="s">
        <v>774</v>
      </c>
      <c r="I18" s="388" t="s">
        <v>586</v>
      </c>
      <c r="J18" s="388" t="s">
        <v>538</v>
      </c>
      <c r="K18" s="388" t="s">
        <v>711</v>
      </c>
      <c r="L18" s="388" t="s">
        <v>712</v>
      </c>
      <c r="M18" s="390">
        <v>698</v>
      </c>
      <c r="N18" s="387" t="s">
        <v>584</v>
      </c>
      <c r="O18" s="387" t="s">
        <v>775</v>
      </c>
      <c r="P18" s="390">
        <v>57</v>
      </c>
    </row>
    <row r="19" spans="1:16" x14ac:dyDescent="0.35">
      <c r="A19" s="386">
        <v>17</v>
      </c>
      <c r="B19" s="387" t="s">
        <v>776</v>
      </c>
      <c r="C19" s="387" t="s">
        <v>777</v>
      </c>
      <c r="D19" s="387" t="s">
        <v>316</v>
      </c>
      <c r="E19" s="388" t="s">
        <v>113</v>
      </c>
      <c r="F19" s="388" t="s">
        <v>1484</v>
      </c>
      <c r="G19" s="389" t="s">
        <v>778</v>
      </c>
      <c r="H19" s="386" t="s">
        <v>524</v>
      </c>
      <c r="I19" s="388" t="s">
        <v>586</v>
      </c>
      <c r="J19" s="388" t="s">
        <v>538</v>
      </c>
      <c r="K19" s="388" t="s">
        <v>711</v>
      </c>
      <c r="L19" s="388" t="s">
        <v>712</v>
      </c>
      <c r="M19" s="390">
        <v>142</v>
      </c>
      <c r="N19" s="387" t="s">
        <v>585</v>
      </c>
      <c r="O19" s="387" t="s">
        <v>779</v>
      </c>
      <c r="P19" s="390">
        <v>50</v>
      </c>
    </row>
    <row r="20" spans="1:16" x14ac:dyDescent="0.35">
      <c r="A20" s="386">
        <v>18</v>
      </c>
      <c r="B20" s="387" t="s">
        <v>780</v>
      </c>
      <c r="C20" s="387" t="s">
        <v>781</v>
      </c>
      <c r="D20" s="387" t="s">
        <v>317</v>
      </c>
      <c r="E20" s="388" t="s">
        <v>114</v>
      </c>
      <c r="F20" s="388" t="s">
        <v>782</v>
      </c>
      <c r="G20" s="389" t="s">
        <v>769</v>
      </c>
      <c r="H20" s="386" t="s">
        <v>532</v>
      </c>
      <c r="I20" s="388" t="s">
        <v>586</v>
      </c>
      <c r="J20" s="388" t="s">
        <v>538</v>
      </c>
      <c r="K20" s="388" t="s">
        <v>711</v>
      </c>
      <c r="L20" s="388" t="s">
        <v>712</v>
      </c>
      <c r="M20" s="390">
        <v>189</v>
      </c>
      <c r="N20" s="387" t="s">
        <v>584</v>
      </c>
      <c r="O20" s="387" t="s">
        <v>783</v>
      </c>
      <c r="P20" s="390">
        <v>54</v>
      </c>
    </row>
    <row r="21" spans="1:16" x14ac:dyDescent="0.35">
      <c r="A21" s="386">
        <v>19</v>
      </c>
      <c r="B21" s="387" t="s">
        <v>784</v>
      </c>
      <c r="C21" s="387" t="s">
        <v>785</v>
      </c>
      <c r="D21" s="387" t="s">
        <v>318</v>
      </c>
      <c r="E21" s="388" t="s">
        <v>115</v>
      </c>
      <c r="F21" s="388" t="s">
        <v>1485</v>
      </c>
      <c r="G21" s="389" t="s">
        <v>786</v>
      </c>
      <c r="H21" s="386" t="s">
        <v>787</v>
      </c>
      <c r="I21" s="388" t="s">
        <v>586</v>
      </c>
      <c r="J21" s="388" t="s">
        <v>538</v>
      </c>
      <c r="K21" s="388" t="s">
        <v>711</v>
      </c>
      <c r="L21" s="388" t="s">
        <v>712</v>
      </c>
      <c r="M21" s="390">
        <v>165</v>
      </c>
      <c r="N21" s="387" t="s">
        <v>585</v>
      </c>
      <c r="O21" s="387" t="s">
        <v>788</v>
      </c>
      <c r="P21" s="390">
        <v>58</v>
      </c>
    </row>
    <row r="22" spans="1:16" x14ac:dyDescent="0.35">
      <c r="A22" s="386">
        <v>20</v>
      </c>
      <c r="B22" s="387" t="s">
        <v>789</v>
      </c>
      <c r="C22" s="387" t="s">
        <v>790</v>
      </c>
      <c r="D22" s="387" t="s">
        <v>319</v>
      </c>
      <c r="E22" s="388" t="s">
        <v>116</v>
      </c>
      <c r="F22" s="388" t="s">
        <v>1486</v>
      </c>
      <c r="G22" s="389" t="s">
        <v>1735</v>
      </c>
      <c r="H22" s="386" t="s">
        <v>729</v>
      </c>
      <c r="I22" s="388" t="s">
        <v>586</v>
      </c>
      <c r="J22" s="388" t="s">
        <v>538</v>
      </c>
      <c r="K22" s="388" t="s">
        <v>711</v>
      </c>
      <c r="L22" s="388" t="s">
        <v>712</v>
      </c>
      <c r="M22" s="390">
        <v>87</v>
      </c>
      <c r="N22" s="387" t="s">
        <v>584</v>
      </c>
      <c r="O22" s="387" t="s">
        <v>791</v>
      </c>
      <c r="P22" s="390">
        <v>61</v>
      </c>
    </row>
    <row r="23" spans="1:16" x14ac:dyDescent="0.35">
      <c r="A23" s="386">
        <v>21</v>
      </c>
      <c r="B23" s="387" t="s">
        <v>792</v>
      </c>
      <c r="C23" s="387" t="s">
        <v>793</v>
      </c>
      <c r="D23" s="387" t="s">
        <v>320</v>
      </c>
      <c r="E23" s="388" t="s">
        <v>117</v>
      </c>
      <c r="F23" s="388" t="s">
        <v>1487</v>
      </c>
      <c r="G23" s="389" t="s">
        <v>794</v>
      </c>
      <c r="H23" s="386" t="s">
        <v>733</v>
      </c>
      <c r="I23" s="388" t="s">
        <v>587</v>
      </c>
      <c r="J23" s="388" t="s">
        <v>538</v>
      </c>
      <c r="K23" s="388" t="s">
        <v>711</v>
      </c>
      <c r="L23" s="388" t="s">
        <v>712</v>
      </c>
      <c r="M23" s="390">
        <v>188</v>
      </c>
      <c r="N23" s="387" t="s">
        <v>585</v>
      </c>
      <c r="O23" s="387" t="s">
        <v>795</v>
      </c>
      <c r="P23" s="390">
        <v>70</v>
      </c>
    </row>
    <row r="24" spans="1:16" x14ac:dyDescent="0.35">
      <c r="A24" s="386">
        <v>22</v>
      </c>
      <c r="B24" s="387" t="s">
        <v>796</v>
      </c>
      <c r="C24" s="387" t="s">
        <v>797</v>
      </c>
      <c r="D24" s="387" t="s">
        <v>321</v>
      </c>
      <c r="E24" s="388" t="s">
        <v>118</v>
      </c>
      <c r="F24" s="391" t="s">
        <v>1488</v>
      </c>
      <c r="G24" s="389" t="s">
        <v>794</v>
      </c>
      <c r="H24" s="386" t="s">
        <v>524</v>
      </c>
      <c r="I24" s="388" t="s">
        <v>587</v>
      </c>
      <c r="J24" s="388" t="s">
        <v>538</v>
      </c>
      <c r="K24" s="388" t="s">
        <v>711</v>
      </c>
      <c r="L24" s="388" t="s">
        <v>712</v>
      </c>
      <c r="M24" s="390">
        <v>32</v>
      </c>
      <c r="N24" s="387" t="s">
        <v>584</v>
      </c>
      <c r="O24" s="387" t="s">
        <v>798</v>
      </c>
      <c r="P24" s="390">
        <v>60</v>
      </c>
    </row>
    <row r="25" spans="1:16" x14ac:dyDescent="0.35">
      <c r="A25" s="386">
        <v>23</v>
      </c>
      <c r="B25" s="387" t="s">
        <v>799</v>
      </c>
      <c r="C25" s="387" t="s">
        <v>800</v>
      </c>
      <c r="D25" s="387" t="s">
        <v>322</v>
      </c>
      <c r="E25" s="388" t="s">
        <v>119</v>
      </c>
      <c r="F25" s="388" t="s">
        <v>1489</v>
      </c>
      <c r="G25" s="389" t="s">
        <v>1490</v>
      </c>
      <c r="H25" s="386" t="s">
        <v>526</v>
      </c>
      <c r="I25" s="388" t="s">
        <v>587</v>
      </c>
      <c r="J25" s="388" t="s">
        <v>538</v>
      </c>
      <c r="K25" s="388" t="s">
        <v>711</v>
      </c>
      <c r="L25" s="388" t="s">
        <v>712</v>
      </c>
      <c r="M25" s="390">
        <v>20</v>
      </c>
      <c r="N25" s="387" t="s">
        <v>584</v>
      </c>
      <c r="O25" s="387" t="s">
        <v>802</v>
      </c>
      <c r="P25" s="390">
        <v>64</v>
      </c>
    </row>
    <row r="26" spans="1:16" x14ac:dyDescent="0.35">
      <c r="A26" s="386">
        <v>24</v>
      </c>
      <c r="B26" s="387" t="s">
        <v>803</v>
      </c>
      <c r="C26" s="387" t="s">
        <v>804</v>
      </c>
      <c r="D26" s="387" t="s">
        <v>323</v>
      </c>
      <c r="E26" s="388" t="s">
        <v>120</v>
      </c>
      <c r="F26" s="388" t="s">
        <v>1489</v>
      </c>
      <c r="G26" s="389" t="s">
        <v>1490</v>
      </c>
      <c r="H26" s="386" t="s">
        <v>532</v>
      </c>
      <c r="I26" s="388" t="s">
        <v>587</v>
      </c>
      <c r="J26" s="388" t="s">
        <v>538</v>
      </c>
      <c r="K26" s="388" t="s">
        <v>711</v>
      </c>
      <c r="L26" s="388" t="s">
        <v>712</v>
      </c>
      <c r="M26" s="390">
        <v>62</v>
      </c>
      <c r="N26" s="387" t="s">
        <v>584</v>
      </c>
      <c r="O26" s="387" t="s">
        <v>805</v>
      </c>
      <c r="P26" s="390">
        <v>67</v>
      </c>
    </row>
    <row r="27" spans="1:16" x14ac:dyDescent="0.35">
      <c r="A27" s="386">
        <v>25</v>
      </c>
      <c r="B27" s="387" t="s">
        <v>806</v>
      </c>
      <c r="C27" s="387" t="s">
        <v>807</v>
      </c>
      <c r="D27" s="387" t="s">
        <v>324</v>
      </c>
      <c r="E27" s="388" t="s">
        <v>121</v>
      </c>
      <c r="F27" s="388" t="s">
        <v>1491</v>
      </c>
      <c r="G27" s="389" t="s">
        <v>808</v>
      </c>
      <c r="H27" s="386" t="s">
        <v>521</v>
      </c>
      <c r="I27" s="388" t="s">
        <v>587</v>
      </c>
      <c r="J27" s="388" t="s">
        <v>538</v>
      </c>
      <c r="K27" s="388" t="s">
        <v>711</v>
      </c>
      <c r="L27" s="388" t="s">
        <v>712</v>
      </c>
      <c r="M27" s="390">
        <v>137</v>
      </c>
      <c r="N27" s="387" t="s">
        <v>585</v>
      </c>
      <c r="O27" s="387" t="s">
        <v>809</v>
      </c>
      <c r="P27" s="390">
        <v>70</v>
      </c>
    </row>
    <row r="28" spans="1:16" x14ac:dyDescent="0.35">
      <c r="A28" s="386">
        <v>26</v>
      </c>
      <c r="B28" s="387" t="s">
        <v>810</v>
      </c>
      <c r="C28" s="387" t="s">
        <v>811</v>
      </c>
      <c r="D28" s="387" t="s">
        <v>325</v>
      </c>
      <c r="E28" s="388" t="s">
        <v>122</v>
      </c>
      <c r="F28" s="388" t="s">
        <v>1491</v>
      </c>
      <c r="G28" s="387" t="s">
        <v>808</v>
      </c>
      <c r="H28" s="386" t="s">
        <v>729</v>
      </c>
      <c r="I28" s="388" t="s">
        <v>587</v>
      </c>
      <c r="J28" s="388" t="s">
        <v>538</v>
      </c>
      <c r="K28" s="388" t="s">
        <v>711</v>
      </c>
      <c r="L28" s="388" t="s">
        <v>712</v>
      </c>
      <c r="M28" s="390">
        <v>116</v>
      </c>
      <c r="N28" s="387" t="s">
        <v>584</v>
      </c>
      <c r="O28" s="387" t="s">
        <v>812</v>
      </c>
      <c r="P28" s="390">
        <v>77</v>
      </c>
    </row>
    <row r="29" spans="1:16" x14ac:dyDescent="0.35">
      <c r="A29" s="386">
        <v>27</v>
      </c>
      <c r="B29" s="387" t="s">
        <v>813</v>
      </c>
      <c r="C29" s="387" t="s">
        <v>814</v>
      </c>
      <c r="D29" s="387" t="s">
        <v>326</v>
      </c>
      <c r="E29" s="388" t="s">
        <v>123</v>
      </c>
      <c r="F29" s="388" t="s">
        <v>1492</v>
      </c>
      <c r="G29" s="389" t="s">
        <v>808</v>
      </c>
      <c r="H29" s="386" t="s">
        <v>787</v>
      </c>
      <c r="I29" s="388" t="s">
        <v>587</v>
      </c>
      <c r="J29" s="388" t="s">
        <v>538</v>
      </c>
      <c r="K29" s="388" t="s">
        <v>711</v>
      </c>
      <c r="L29" s="388" t="s">
        <v>712</v>
      </c>
      <c r="M29" s="390">
        <v>179</v>
      </c>
      <c r="N29" s="387" t="s">
        <v>584</v>
      </c>
      <c r="O29" s="387" t="s">
        <v>815</v>
      </c>
      <c r="P29" s="390">
        <v>112</v>
      </c>
    </row>
    <row r="30" spans="1:16" x14ac:dyDescent="0.35">
      <c r="A30" s="386">
        <v>28</v>
      </c>
      <c r="B30" s="387" t="s">
        <v>816</v>
      </c>
      <c r="C30" s="387" t="s">
        <v>817</v>
      </c>
      <c r="D30" s="387" t="s">
        <v>327</v>
      </c>
      <c r="E30" s="388" t="s">
        <v>124</v>
      </c>
      <c r="F30" s="388" t="s">
        <v>1493</v>
      </c>
      <c r="G30" s="387" t="s">
        <v>1494</v>
      </c>
      <c r="H30" s="386" t="s">
        <v>521</v>
      </c>
      <c r="I30" s="388" t="s">
        <v>588</v>
      </c>
      <c r="J30" s="388" t="s">
        <v>538</v>
      </c>
      <c r="K30" s="388" t="s">
        <v>711</v>
      </c>
      <c r="L30" s="388" t="s">
        <v>712</v>
      </c>
      <c r="M30" s="390">
        <v>75</v>
      </c>
      <c r="N30" s="387" t="s">
        <v>584</v>
      </c>
      <c r="O30" s="387" t="s">
        <v>819</v>
      </c>
      <c r="P30" s="390">
        <v>60</v>
      </c>
    </row>
    <row r="31" spans="1:16" x14ac:dyDescent="0.35">
      <c r="A31" s="386">
        <v>29</v>
      </c>
      <c r="B31" s="387" t="s">
        <v>820</v>
      </c>
      <c r="C31" s="387" t="s">
        <v>821</v>
      </c>
      <c r="D31" s="387" t="s">
        <v>328</v>
      </c>
      <c r="E31" s="388" t="s">
        <v>125</v>
      </c>
      <c r="F31" s="388" t="s">
        <v>822</v>
      </c>
      <c r="G31" s="389" t="s">
        <v>818</v>
      </c>
      <c r="H31" s="386" t="s">
        <v>733</v>
      </c>
      <c r="I31" s="388" t="s">
        <v>588</v>
      </c>
      <c r="J31" s="388" t="s">
        <v>538</v>
      </c>
      <c r="K31" s="388" t="s">
        <v>711</v>
      </c>
      <c r="L31" s="388" t="s">
        <v>712</v>
      </c>
      <c r="M31" s="390">
        <v>107</v>
      </c>
      <c r="N31" s="387" t="s">
        <v>584</v>
      </c>
      <c r="O31" s="387" t="s">
        <v>823</v>
      </c>
      <c r="P31" s="390">
        <v>70</v>
      </c>
    </row>
    <row r="32" spans="1:16" x14ac:dyDescent="0.35">
      <c r="A32" s="386">
        <v>30</v>
      </c>
      <c r="B32" s="387" t="s">
        <v>824</v>
      </c>
      <c r="C32" s="387" t="s">
        <v>825</v>
      </c>
      <c r="D32" s="387" t="s">
        <v>329</v>
      </c>
      <c r="E32" s="388" t="s">
        <v>126</v>
      </c>
      <c r="F32" s="388" t="s">
        <v>1495</v>
      </c>
      <c r="G32" s="387" t="s">
        <v>1496</v>
      </c>
      <c r="H32" s="386" t="s">
        <v>526</v>
      </c>
      <c r="I32" s="388" t="s">
        <v>588</v>
      </c>
      <c r="J32" s="388" t="s">
        <v>538</v>
      </c>
      <c r="K32" s="388" t="s">
        <v>711</v>
      </c>
      <c r="L32" s="388" t="s">
        <v>712</v>
      </c>
      <c r="M32" s="390">
        <v>172</v>
      </c>
      <c r="N32" s="387" t="s">
        <v>585</v>
      </c>
      <c r="O32" s="387" t="s">
        <v>827</v>
      </c>
      <c r="P32" s="390">
        <v>55</v>
      </c>
    </row>
    <row r="33" spans="1:16" x14ac:dyDescent="0.35">
      <c r="A33" s="386">
        <v>31</v>
      </c>
      <c r="B33" s="387" t="s">
        <v>828</v>
      </c>
      <c r="C33" s="387" t="s">
        <v>829</v>
      </c>
      <c r="D33" s="387" t="s">
        <v>330</v>
      </c>
      <c r="E33" s="388" t="s">
        <v>127</v>
      </c>
      <c r="F33" s="388" t="s">
        <v>1497</v>
      </c>
      <c r="G33" s="389" t="s">
        <v>1498</v>
      </c>
      <c r="H33" s="386" t="s">
        <v>729</v>
      </c>
      <c r="I33" s="388" t="s">
        <v>588</v>
      </c>
      <c r="J33" s="388" t="s">
        <v>538</v>
      </c>
      <c r="K33" s="388" t="s">
        <v>711</v>
      </c>
      <c r="L33" s="388" t="s">
        <v>712</v>
      </c>
      <c r="M33" s="390">
        <v>59</v>
      </c>
      <c r="N33" s="387" t="s">
        <v>584</v>
      </c>
      <c r="O33" s="387" t="s">
        <v>831</v>
      </c>
      <c r="P33" s="390">
        <v>60</v>
      </c>
    </row>
    <row r="34" spans="1:16" x14ac:dyDescent="0.35">
      <c r="A34" s="386">
        <v>32</v>
      </c>
      <c r="B34" s="387" t="s">
        <v>832</v>
      </c>
      <c r="C34" s="387" t="s">
        <v>833</v>
      </c>
      <c r="D34" s="387" t="s">
        <v>331</v>
      </c>
      <c r="E34" s="388" t="s">
        <v>128</v>
      </c>
      <c r="F34" s="388" t="s">
        <v>834</v>
      </c>
      <c r="G34" s="389" t="s">
        <v>830</v>
      </c>
      <c r="H34" s="386" t="s">
        <v>532</v>
      </c>
      <c r="I34" s="388" t="s">
        <v>588</v>
      </c>
      <c r="J34" s="388" t="s">
        <v>538</v>
      </c>
      <c r="K34" s="388" t="s">
        <v>711</v>
      </c>
      <c r="L34" s="388" t="s">
        <v>712</v>
      </c>
      <c r="M34" s="390">
        <v>163</v>
      </c>
      <c r="N34" s="387" t="s">
        <v>585</v>
      </c>
      <c r="O34" s="387" t="s">
        <v>835</v>
      </c>
      <c r="P34" s="390">
        <v>53</v>
      </c>
    </row>
    <row r="35" spans="1:16" x14ac:dyDescent="0.35">
      <c r="A35" s="386">
        <v>33</v>
      </c>
      <c r="B35" s="387" t="s">
        <v>836</v>
      </c>
      <c r="C35" s="387" t="s">
        <v>837</v>
      </c>
      <c r="D35" s="387" t="s">
        <v>332</v>
      </c>
      <c r="E35" s="388" t="s">
        <v>129</v>
      </c>
      <c r="F35" s="388" t="s">
        <v>1499</v>
      </c>
      <c r="G35" s="389" t="s">
        <v>801</v>
      </c>
      <c r="H35" s="386" t="s">
        <v>774</v>
      </c>
      <c r="I35" s="388" t="s">
        <v>588</v>
      </c>
      <c r="J35" s="388" t="s">
        <v>538</v>
      </c>
      <c r="K35" s="388" t="s">
        <v>711</v>
      </c>
      <c r="L35" s="388" t="s">
        <v>712</v>
      </c>
      <c r="M35" s="390">
        <v>148</v>
      </c>
      <c r="N35" s="387" t="s">
        <v>585</v>
      </c>
      <c r="O35" s="387" t="s">
        <v>838</v>
      </c>
      <c r="P35" s="390">
        <v>60</v>
      </c>
    </row>
    <row r="36" spans="1:16" x14ac:dyDescent="0.35">
      <c r="A36" s="386">
        <v>34</v>
      </c>
      <c r="B36" s="387" t="s">
        <v>839</v>
      </c>
      <c r="C36" s="387" t="s">
        <v>840</v>
      </c>
      <c r="D36" s="387" t="s">
        <v>333</v>
      </c>
      <c r="E36" s="388" t="s">
        <v>130</v>
      </c>
      <c r="F36" s="391" t="s">
        <v>1500</v>
      </c>
      <c r="G36" s="389" t="s">
        <v>826</v>
      </c>
      <c r="H36" s="386" t="s">
        <v>524</v>
      </c>
      <c r="I36" s="388" t="s">
        <v>588</v>
      </c>
      <c r="J36" s="388" t="s">
        <v>538</v>
      </c>
      <c r="K36" s="388" t="s">
        <v>711</v>
      </c>
      <c r="L36" s="388" t="s">
        <v>712</v>
      </c>
      <c r="M36" s="390">
        <v>26</v>
      </c>
      <c r="N36" s="387" t="s">
        <v>584</v>
      </c>
      <c r="O36" s="387" t="s">
        <v>841</v>
      </c>
      <c r="P36" s="390">
        <v>64</v>
      </c>
    </row>
    <row r="37" spans="1:16" x14ac:dyDescent="0.35">
      <c r="A37" s="386">
        <v>35</v>
      </c>
      <c r="B37" s="387" t="s">
        <v>842</v>
      </c>
      <c r="C37" s="387" t="s">
        <v>843</v>
      </c>
      <c r="D37" s="387" t="s">
        <v>334</v>
      </c>
      <c r="E37" s="388" t="s">
        <v>131</v>
      </c>
      <c r="F37" s="388" t="s">
        <v>844</v>
      </c>
      <c r="G37" s="387" t="s">
        <v>845</v>
      </c>
      <c r="H37" s="386" t="s">
        <v>524</v>
      </c>
      <c r="I37" s="388" t="s">
        <v>589</v>
      </c>
      <c r="J37" s="388" t="s">
        <v>543</v>
      </c>
      <c r="K37" s="388" t="s">
        <v>711</v>
      </c>
      <c r="L37" s="388" t="s">
        <v>846</v>
      </c>
      <c r="M37" s="390">
        <v>43</v>
      </c>
      <c r="N37" s="387" t="s">
        <v>584</v>
      </c>
      <c r="O37" s="387" t="s">
        <v>847</v>
      </c>
      <c r="P37" s="390">
        <v>27</v>
      </c>
    </row>
    <row r="38" spans="1:16" x14ac:dyDescent="0.35">
      <c r="A38" s="386">
        <v>36</v>
      </c>
      <c r="B38" s="387" t="s">
        <v>848</v>
      </c>
      <c r="C38" s="387" t="s">
        <v>849</v>
      </c>
      <c r="D38" s="387" t="s">
        <v>335</v>
      </c>
      <c r="E38" s="388" t="s">
        <v>132</v>
      </c>
      <c r="F38" s="388" t="s">
        <v>1501</v>
      </c>
      <c r="G38" s="387" t="s">
        <v>850</v>
      </c>
      <c r="H38" s="386" t="s">
        <v>733</v>
      </c>
      <c r="I38" s="388" t="s">
        <v>589</v>
      </c>
      <c r="J38" s="388" t="s">
        <v>543</v>
      </c>
      <c r="K38" s="388" t="s">
        <v>711</v>
      </c>
      <c r="L38" s="388" t="s">
        <v>846</v>
      </c>
      <c r="M38" s="390">
        <v>102</v>
      </c>
      <c r="N38" s="387" t="s">
        <v>584</v>
      </c>
      <c r="O38" s="387" t="s">
        <v>851</v>
      </c>
      <c r="P38" s="390">
        <v>27</v>
      </c>
    </row>
    <row r="39" spans="1:16" x14ac:dyDescent="0.35">
      <c r="A39" s="386">
        <v>37</v>
      </c>
      <c r="B39" s="387" t="s">
        <v>852</v>
      </c>
      <c r="C39" s="387" t="s">
        <v>853</v>
      </c>
      <c r="D39" s="387" t="s">
        <v>336</v>
      </c>
      <c r="E39" s="388" t="s">
        <v>133</v>
      </c>
      <c r="F39" s="391" t="s">
        <v>1502</v>
      </c>
      <c r="G39" s="387" t="s">
        <v>854</v>
      </c>
      <c r="H39" s="386" t="s">
        <v>774</v>
      </c>
      <c r="I39" s="388" t="s">
        <v>590</v>
      </c>
      <c r="J39" s="388" t="s">
        <v>543</v>
      </c>
      <c r="K39" s="388" t="s">
        <v>711</v>
      </c>
      <c r="L39" s="388" t="s">
        <v>855</v>
      </c>
      <c r="M39" s="390">
        <v>44</v>
      </c>
      <c r="N39" s="387" t="s">
        <v>584</v>
      </c>
      <c r="O39" s="387" t="s">
        <v>856</v>
      </c>
      <c r="P39" s="390">
        <v>16</v>
      </c>
    </row>
    <row r="40" spans="1:16" x14ac:dyDescent="0.35">
      <c r="A40" s="386">
        <v>38</v>
      </c>
      <c r="B40" s="387" t="s">
        <v>857</v>
      </c>
      <c r="C40" s="387" t="s">
        <v>858</v>
      </c>
      <c r="D40" s="387" t="s">
        <v>337</v>
      </c>
      <c r="E40" s="388" t="s">
        <v>134</v>
      </c>
      <c r="F40" s="388" t="s">
        <v>1503</v>
      </c>
      <c r="G40" s="387" t="s">
        <v>854</v>
      </c>
      <c r="H40" s="386" t="s">
        <v>521</v>
      </c>
      <c r="I40" s="388" t="s">
        <v>590</v>
      </c>
      <c r="J40" s="388" t="s">
        <v>543</v>
      </c>
      <c r="K40" s="388" t="s">
        <v>711</v>
      </c>
      <c r="L40" s="388" t="s">
        <v>855</v>
      </c>
      <c r="M40" s="390">
        <v>127</v>
      </c>
      <c r="N40" s="387" t="s">
        <v>584</v>
      </c>
      <c r="O40" s="387" t="s">
        <v>859</v>
      </c>
      <c r="P40" s="390">
        <v>19</v>
      </c>
    </row>
    <row r="41" spans="1:16" x14ac:dyDescent="0.35">
      <c r="A41" s="386">
        <v>39</v>
      </c>
      <c r="B41" s="387" t="s">
        <v>860</v>
      </c>
      <c r="C41" s="387" t="s">
        <v>861</v>
      </c>
      <c r="D41" s="387" t="s">
        <v>338</v>
      </c>
      <c r="E41" s="388" t="s">
        <v>135</v>
      </c>
      <c r="F41" s="388" t="s">
        <v>1504</v>
      </c>
      <c r="G41" s="387" t="s">
        <v>1505</v>
      </c>
      <c r="H41" s="386" t="s">
        <v>863</v>
      </c>
      <c r="I41" s="388" t="s">
        <v>590</v>
      </c>
      <c r="J41" s="388" t="s">
        <v>543</v>
      </c>
      <c r="K41" s="388" t="s">
        <v>711</v>
      </c>
      <c r="L41" s="388" t="s">
        <v>855</v>
      </c>
      <c r="M41" s="390">
        <v>71</v>
      </c>
      <c r="N41" s="387" t="s">
        <v>584</v>
      </c>
      <c r="O41" s="387" t="s">
        <v>864</v>
      </c>
      <c r="P41" s="390">
        <v>28</v>
      </c>
    </row>
    <row r="42" spans="1:16" x14ac:dyDescent="0.35">
      <c r="A42" s="386">
        <v>40</v>
      </c>
      <c r="B42" s="387" t="s">
        <v>865</v>
      </c>
      <c r="C42" s="387" t="s">
        <v>866</v>
      </c>
      <c r="D42" s="387" t="s">
        <v>339</v>
      </c>
      <c r="E42" s="388" t="s">
        <v>136</v>
      </c>
      <c r="F42" s="388" t="s">
        <v>867</v>
      </c>
      <c r="G42" s="387" t="s">
        <v>868</v>
      </c>
      <c r="H42" s="386" t="s">
        <v>774</v>
      </c>
      <c r="I42" s="388" t="s">
        <v>591</v>
      </c>
      <c r="J42" s="388" t="s">
        <v>543</v>
      </c>
      <c r="K42" s="388" t="s">
        <v>711</v>
      </c>
      <c r="L42" s="388" t="s">
        <v>855</v>
      </c>
      <c r="M42" s="390">
        <v>68</v>
      </c>
      <c r="N42" s="387" t="s">
        <v>584</v>
      </c>
      <c r="O42" s="387" t="s">
        <v>869</v>
      </c>
      <c r="P42" s="390">
        <v>25</v>
      </c>
    </row>
    <row r="43" spans="1:16" x14ac:dyDescent="0.35">
      <c r="A43" s="386">
        <v>41</v>
      </c>
      <c r="B43" s="387" t="s">
        <v>870</v>
      </c>
      <c r="C43" s="387" t="s">
        <v>871</v>
      </c>
      <c r="D43" s="387" t="s">
        <v>340</v>
      </c>
      <c r="E43" s="388" t="s">
        <v>137</v>
      </c>
      <c r="F43" s="388" t="s">
        <v>872</v>
      </c>
      <c r="G43" s="389" t="s">
        <v>873</v>
      </c>
      <c r="H43" s="386" t="s">
        <v>733</v>
      </c>
      <c r="I43" s="388" t="s">
        <v>591</v>
      </c>
      <c r="J43" s="388" t="s">
        <v>543</v>
      </c>
      <c r="K43" s="388" t="s">
        <v>711</v>
      </c>
      <c r="L43" s="388" t="s">
        <v>855</v>
      </c>
      <c r="M43" s="390">
        <v>59</v>
      </c>
      <c r="N43" s="387" t="s">
        <v>584</v>
      </c>
      <c r="O43" s="387" t="s">
        <v>874</v>
      </c>
      <c r="P43" s="390">
        <v>21</v>
      </c>
    </row>
    <row r="44" spans="1:16" x14ac:dyDescent="0.35">
      <c r="A44" s="386">
        <v>42</v>
      </c>
      <c r="B44" s="387" t="s">
        <v>875</v>
      </c>
      <c r="C44" s="387" t="s">
        <v>876</v>
      </c>
      <c r="D44" s="387" t="s">
        <v>341</v>
      </c>
      <c r="E44" s="388" t="s">
        <v>138</v>
      </c>
      <c r="F44" s="388" t="s">
        <v>1506</v>
      </c>
      <c r="G44" s="389" t="s">
        <v>1507</v>
      </c>
      <c r="H44" s="386" t="s">
        <v>521</v>
      </c>
      <c r="I44" s="388" t="s">
        <v>591</v>
      </c>
      <c r="J44" s="388" t="s">
        <v>543</v>
      </c>
      <c r="K44" s="388" t="s">
        <v>711</v>
      </c>
      <c r="L44" s="388" t="s">
        <v>855</v>
      </c>
      <c r="M44" s="390">
        <v>83</v>
      </c>
      <c r="N44" s="387" t="s">
        <v>584</v>
      </c>
      <c r="O44" s="387" t="s">
        <v>877</v>
      </c>
      <c r="P44" s="390">
        <v>18</v>
      </c>
    </row>
    <row r="45" spans="1:16" x14ac:dyDescent="0.35">
      <c r="A45" s="386">
        <v>43</v>
      </c>
      <c r="B45" s="387" t="s">
        <v>878</v>
      </c>
      <c r="C45" s="387" t="s">
        <v>879</v>
      </c>
      <c r="D45" s="387" t="s">
        <v>342</v>
      </c>
      <c r="E45" s="388" t="s">
        <v>139</v>
      </c>
      <c r="F45" s="388" t="s">
        <v>880</v>
      </c>
      <c r="G45" s="387" t="s">
        <v>881</v>
      </c>
      <c r="H45" s="386" t="s">
        <v>733</v>
      </c>
      <c r="I45" s="388" t="s">
        <v>592</v>
      </c>
      <c r="J45" s="388" t="s">
        <v>543</v>
      </c>
      <c r="K45" s="388" t="s">
        <v>711</v>
      </c>
      <c r="L45" s="388" t="s">
        <v>855</v>
      </c>
      <c r="M45" s="390">
        <v>182</v>
      </c>
      <c r="N45" s="387" t="s">
        <v>585</v>
      </c>
      <c r="O45" s="387" t="s">
        <v>882</v>
      </c>
      <c r="P45" s="390">
        <v>35</v>
      </c>
    </row>
    <row r="46" spans="1:16" x14ac:dyDescent="0.35">
      <c r="A46" s="386">
        <v>44</v>
      </c>
      <c r="B46" s="387" t="s">
        <v>883</v>
      </c>
      <c r="C46" s="387" t="s">
        <v>884</v>
      </c>
      <c r="D46" s="387" t="s">
        <v>343</v>
      </c>
      <c r="E46" s="388" t="s">
        <v>140</v>
      </c>
      <c r="F46" s="388" t="s">
        <v>1508</v>
      </c>
      <c r="G46" s="389" t="s">
        <v>1509</v>
      </c>
      <c r="H46" s="386" t="s">
        <v>752</v>
      </c>
      <c r="I46" s="388" t="s">
        <v>592</v>
      </c>
      <c r="J46" s="388" t="s">
        <v>543</v>
      </c>
      <c r="K46" s="388" t="s">
        <v>711</v>
      </c>
      <c r="L46" s="388" t="s">
        <v>855</v>
      </c>
      <c r="M46" s="390">
        <v>78</v>
      </c>
      <c r="N46" s="387" t="s">
        <v>584</v>
      </c>
      <c r="O46" s="387" t="s">
        <v>885</v>
      </c>
      <c r="P46" s="390">
        <v>46</v>
      </c>
    </row>
    <row r="47" spans="1:16" x14ac:dyDescent="0.35">
      <c r="A47" s="386">
        <v>45</v>
      </c>
      <c r="B47" s="387" t="s">
        <v>886</v>
      </c>
      <c r="C47" s="387" t="s">
        <v>887</v>
      </c>
      <c r="D47" s="387" t="s">
        <v>344</v>
      </c>
      <c r="E47" s="388" t="s">
        <v>141</v>
      </c>
      <c r="F47" s="391" t="s">
        <v>888</v>
      </c>
      <c r="G47" s="389" t="s">
        <v>881</v>
      </c>
      <c r="H47" s="386" t="s">
        <v>729</v>
      </c>
      <c r="I47" s="388" t="s">
        <v>592</v>
      </c>
      <c r="J47" s="388" t="s">
        <v>543</v>
      </c>
      <c r="K47" s="388" t="s">
        <v>711</v>
      </c>
      <c r="L47" s="388" t="s">
        <v>855</v>
      </c>
      <c r="M47" s="390">
        <v>80</v>
      </c>
      <c r="N47" s="387" t="s">
        <v>584</v>
      </c>
      <c r="O47" s="387" t="s">
        <v>889</v>
      </c>
      <c r="P47" s="390">
        <v>45</v>
      </c>
    </row>
    <row r="48" spans="1:16" x14ac:dyDescent="0.35">
      <c r="A48" s="386">
        <v>46</v>
      </c>
      <c r="B48" s="387" t="s">
        <v>890</v>
      </c>
      <c r="C48" s="387" t="s">
        <v>891</v>
      </c>
      <c r="D48" s="387" t="s">
        <v>345</v>
      </c>
      <c r="E48" s="388" t="s">
        <v>142</v>
      </c>
      <c r="F48" s="388" t="s">
        <v>1510</v>
      </c>
      <c r="G48" s="387" t="s">
        <v>1736</v>
      </c>
      <c r="H48" s="386" t="s">
        <v>529</v>
      </c>
      <c r="I48" s="388" t="s">
        <v>592</v>
      </c>
      <c r="J48" s="388" t="s">
        <v>543</v>
      </c>
      <c r="K48" s="388" t="s">
        <v>711</v>
      </c>
      <c r="L48" s="388" t="s">
        <v>855</v>
      </c>
      <c r="M48" s="390">
        <v>152</v>
      </c>
      <c r="N48" s="387" t="s">
        <v>584</v>
      </c>
      <c r="O48" s="387" t="s">
        <v>892</v>
      </c>
      <c r="P48" s="390">
        <v>40</v>
      </c>
    </row>
    <row r="49" spans="1:16" x14ac:dyDescent="0.35">
      <c r="A49" s="386">
        <v>47</v>
      </c>
      <c r="B49" s="387" t="s">
        <v>893</v>
      </c>
      <c r="C49" s="387" t="s">
        <v>894</v>
      </c>
      <c r="D49" s="387" t="s">
        <v>346</v>
      </c>
      <c r="E49" s="388" t="s">
        <v>143</v>
      </c>
      <c r="F49" s="388" t="s">
        <v>1511</v>
      </c>
      <c r="G49" s="389" t="s">
        <v>1512</v>
      </c>
      <c r="H49" s="386" t="s">
        <v>716</v>
      </c>
      <c r="I49" s="388" t="s">
        <v>592</v>
      </c>
      <c r="J49" s="388" t="s">
        <v>543</v>
      </c>
      <c r="K49" s="388" t="s">
        <v>711</v>
      </c>
      <c r="L49" s="388" t="s">
        <v>855</v>
      </c>
      <c r="M49" s="390">
        <v>87</v>
      </c>
      <c r="N49" s="387" t="s">
        <v>584</v>
      </c>
      <c r="O49" s="387" t="s">
        <v>895</v>
      </c>
      <c r="P49" s="390">
        <v>43</v>
      </c>
    </row>
    <row r="50" spans="1:16" x14ac:dyDescent="0.35">
      <c r="A50" s="386">
        <v>48</v>
      </c>
      <c r="B50" s="387" t="s">
        <v>896</v>
      </c>
      <c r="C50" s="387" t="s">
        <v>897</v>
      </c>
      <c r="D50" s="387" t="s">
        <v>347</v>
      </c>
      <c r="E50" s="388" t="s">
        <v>144</v>
      </c>
      <c r="F50" s="388" t="s">
        <v>1513</v>
      </c>
      <c r="G50" s="389" t="s">
        <v>1514</v>
      </c>
      <c r="H50" s="386" t="s">
        <v>716</v>
      </c>
      <c r="I50" s="388" t="s">
        <v>593</v>
      </c>
      <c r="J50" s="388" t="s">
        <v>543</v>
      </c>
      <c r="K50" s="388" t="s">
        <v>711</v>
      </c>
      <c r="L50" s="388" t="s">
        <v>855</v>
      </c>
      <c r="M50" s="390">
        <v>70</v>
      </c>
      <c r="N50" s="387" t="s">
        <v>584</v>
      </c>
      <c r="O50" s="387" t="s">
        <v>899</v>
      </c>
      <c r="P50" s="390">
        <v>75</v>
      </c>
    </row>
    <row r="51" spans="1:16" x14ac:dyDescent="0.35">
      <c r="A51" s="386">
        <v>49</v>
      </c>
      <c r="B51" s="387" t="s">
        <v>900</v>
      </c>
      <c r="C51" s="387" t="s">
        <v>901</v>
      </c>
      <c r="D51" s="387" t="s">
        <v>348</v>
      </c>
      <c r="E51" s="388" t="s">
        <v>145</v>
      </c>
      <c r="F51" s="388" t="s">
        <v>902</v>
      </c>
      <c r="G51" s="389" t="s">
        <v>903</v>
      </c>
      <c r="H51" s="386" t="s">
        <v>904</v>
      </c>
      <c r="I51" s="388" t="s">
        <v>593</v>
      </c>
      <c r="J51" s="388" t="s">
        <v>543</v>
      </c>
      <c r="K51" s="388" t="s">
        <v>711</v>
      </c>
      <c r="L51" s="388" t="s">
        <v>855</v>
      </c>
      <c r="M51" s="390">
        <v>100</v>
      </c>
      <c r="N51" s="387" t="s">
        <v>584</v>
      </c>
      <c r="O51" s="387" t="s">
        <v>802</v>
      </c>
      <c r="P51" s="390">
        <v>72</v>
      </c>
    </row>
    <row r="52" spans="1:16" x14ac:dyDescent="0.35">
      <c r="A52" s="386">
        <v>50</v>
      </c>
      <c r="B52" s="387" t="s">
        <v>905</v>
      </c>
      <c r="C52" s="387" t="s">
        <v>906</v>
      </c>
      <c r="D52" s="387" t="s">
        <v>349</v>
      </c>
      <c r="E52" s="388" t="s">
        <v>146</v>
      </c>
      <c r="F52" s="388" t="s">
        <v>1515</v>
      </c>
      <c r="G52" s="389" t="s">
        <v>1516</v>
      </c>
      <c r="H52" s="386" t="s">
        <v>908</v>
      </c>
      <c r="I52" s="388" t="s">
        <v>593</v>
      </c>
      <c r="J52" s="388" t="s">
        <v>543</v>
      </c>
      <c r="K52" s="388" t="s">
        <v>711</v>
      </c>
      <c r="L52" s="388" t="s">
        <v>855</v>
      </c>
      <c r="M52" s="390">
        <v>38</v>
      </c>
      <c r="N52" s="387" t="s">
        <v>584</v>
      </c>
      <c r="O52" s="387" t="s">
        <v>909</v>
      </c>
      <c r="P52" s="390">
        <v>69</v>
      </c>
    </row>
    <row r="53" spans="1:16" x14ac:dyDescent="0.35">
      <c r="A53" s="386">
        <v>51</v>
      </c>
      <c r="B53" s="387" t="s">
        <v>910</v>
      </c>
      <c r="C53" s="387" t="s">
        <v>911</v>
      </c>
      <c r="D53" s="387" t="s">
        <v>350</v>
      </c>
      <c r="E53" s="388" t="s">
        <v>147</v>
      </c>
      <c r="F53" s="388" t="s">
        <v>1517</v>
      </c>
      <c r="G53" s="389" t="s">
        <v>1518</v>
      </c>
      <c r="H53" s="386" t="s">
        <v>760</v>
      </c>
      <c r="I53" s="388" t="s">
        <v>593</v>
      </c>
      <c r="J53" s="388" t="s">
        <v>543</v>
      </c>
      <c r="K53" s="388" t="s">
        <v>711</v>
      </c>
      <c r="L53" s="388" t="s">
        <v>855</v>
      </c>
      <c r="M53" s="390">
        <v>94</v>
      </c>
      <c r="N53" s="387" t="s">
        <v>584</v>
      </c>
      <c r="O53" s="387" t="s">
        <v>912</v>
      </c>
      <c r="P53" s="390">
        <v>60</v>
      </c>
    </row>
    <row r="54" spans="1:16" x14ac:dyDescent="0.35">
      <c r="A54" s="386">
        <v>52</v>
      </c>
      <c r="B54" s="387" t="s">
        <v>913</v>
      </c>
      <c r="C54" s="387" t="s">
        <v>914</v>
      </c>
      <c r="D54" s="387" t="s">
        <v>351</v>
      </c>
      <c r="E54" s="388" t="s">
        <v>148</v>
      </c>
      <c r="F54" s="388" t="s">
        <v>1519</v>
      </c>
      <c r="G54" s="389" t="s">
        <v>1520</v>
      </c>
      <c r="H54" s="386" t="s">
        <v>526</v>
      </c>
      <c r="I54" s="388" t="s">
        <v>593</v>
      </c>
      <c r="J54" s="388" t="s">
        <v>543</v>
      </c>
      <c r="K54" s="388" t="s">
        <v>711</v>
      </c>
      <c r="L54" s="388" t="s">
        <v>855</v>
      </c>
      <c r="M54" s="390">
        <v>115</v>
      </c>
      <c r="N54" s="387" t="s">
        <v>584</v>
      </c>
      <c r="O54" s="387" t="s">
        <v>915</v>
      </c>
      <c r="P54" s="390">
        <v>65</v>
      </c>
    </row>
    <row r="55" spans="1:16" x14ac:dyDescent="0.35">
      <c r="A55" s="386">
        <v>53</v>
      </c>
      <c r="B55" s="387" t="s">
        <v>916</v>
      </c>
      <c r="C55" s="387" t="s">
        <v>917</v>
      </c>
      <c r="D55" s="387" t="s">
        <v>352</v>
      </c>
      <c r="E55" s="388" t="s">
        <v>149</v>
      </c>
      <c r="F55" s="388" t="s">
        <v>918</v>
      </c>
      <c r="G55" s="389" t="s">
        <v>919</v>
      </c>
      <c r="H55" s="386" t="s">
        <v>524</v>
      </c>
      <c r="I55" s="388" t="s">
        <v>593</v>
      </c>
      <c r="J55" s="388" t="s">
        <v>543</v>
      </c>
      <c r="K55" s="388" t="s">
        <v>711</v>
      </c>
      <c r="L55" s="388" t="s">
        <v>855</v>
      </c>
      <c r="M55" s="390">
        <v>210</v>
      </c>
      <c r="N55" s="387" t="s">
        <v>585</v>
      </c>
      <c r="O55" s="387" t="s">
        <v>835</v>
      </c>
      <c r="P55" s="390">
        <v>60</v>
      </c>
    </row>
    <row r="56" spans="1:16" x14ac:dyDescent="0.35">
      <c r="A56" s="386">
        <v>54</v>
      </c>
      <c r="B56" s="387" t="s">
        <v>920</v>
      </c>
      <c r="C56" s="387" t="s">
        <v>921</v>
      </c>
      <c r="D56" s="387" t="s">
        <v>353</v>
      </c>
      <c r="E56" s="388" t="s">
        <v>150</v>
      </c>
      <c r="F56" s="388" t="s">
        <v>922</v>
      </c>
      <c r="G56" s="387" t="s">
        <v>923</v>
      </c>
      <c r="H56" s="386" t="s">
        <v>729</v>
      </c>
      <c r="I56" s="388" t="s">
        <v>593</v>
      </c>
      <c r="J56" s="388" t="s">
        <v>543</v>
      </c>
      <c r="K56" s="388" t="s">
        <v>711</v>
      </c>
      <c r="L56" s="388" t="s">
        <v>855</v>
      </c>
      <c r="M56" s="390">
        <v>164</v>
      </c>
      <c r="N56" s="387" t="s">
        <v>585</v>
      </c>
      <c r="O56" s="387" t="s">
        <v>924</v>
      </c>
      <c r="P56" s="390">
        <v>61</v>
      </c>
    </row>
    <row r="57" spans="1:16" x14ac:dyDescent="0.35">
      <c r="A57" s="386">
        <v>55</v>
      </c>
      <c r="B57" s="387" t="s">
        <v>925</v>
      </c>
      <c r="C57" s="387" t="s">
        <v>926</v>
      </c>
      <c r="D57" s="387" t="s">
        <v>354</v>
      </c>
      <c r="E57" s="388" t="s">
        <v>151</v>
      </c>
      <c r="F57" s="388" t="s">
        <v>1521</v>
      </c>
      <c r="G57" s="389" t="s">
        <v>1522</v>
      </c>
      <c r="H57" s="386" t="s">
        <v>927</v>
      </c>
      <c r="I57" s="388" t="s">
        <v>593</v>
      </c>
      <c r="J57" s="388" t="s">
        <v>543</v>
      </c>
      <c r="K57" s="388" t="s">
        <v>711</v>
      </c>
      <c r="L57" s="388" t="s">
        <v>855</v>
      </c>
      <c r="M57" s="390">
        <v>53</v>
      </c>
      <c r="N57" s="387" t="s">
        <v>584</v>
      </c>
      <c r="O57" s="387" t="s">
        <v>928</v>
      </c>
      <c r="P57" s="390">
        <v>57</v>
      </c>
    </row>
    <row r="58" spans="1:16" x14ac:dyDescent="0.35">
      <c r="A58" s="386">
        <v>56</v>
      </c>
      <c r="B58" s="387" t="s">
        <v>929</v>
      </c>
      <c r="C58" s="387" t="s">
        <v>930</v>
      </c>
      <c r="D58" s="387" t="s">
        <v>355</v>
      </c>
      <c r="E58" s="388" t="s">
        <v>152</v>
      </c>
      <c r="F58" s="388" t="s">
        <v>1523</v>
      </c>
      <c r="G58" s="387" t="s">
        <v>898</v>
      </c>
      <c r="H58" s="386" t="s">
        <v>774</v>
      </c>
      <c r="I58" s="388" t="s">
        <v>593</v>
      </c>
      <c r="J58" s="388" t="s">
        <v>543</v>
      </c>
      <c r="K58" s="388" t="s">
        <v>711</v>
      </c>
      <c r="L58" s="388" t="s">
        <v>855</v>
      </c>
      <c r="M58" s="390">
        <v>53</v>
      </c>
      <c r="N58" s="387" t="s">
        <v>584</v>
      </c>
      <c r="O58" s="387" t="s">
        <v>931</v>
      </c>
      <c r="P58" s="390">
        <v>55</v>
      </c>
    </row>
    <row r="59" spans="1:16" x14ac:dyDescent="0.35">
      <c r="A59" s="386">
        <v>57</v>
      </c>
      <c r="B59" s="387" t="s">
        <v>932</v>
      </c>
      <c r="C59" s="387" t="s">
        <v>933</v>
      </c>
      <c r="D59" s="387" t="s">
        <v>356</v>
      </c>
      <c r="E59" s="388" t="s">
        <v>153</v>
      </c>
      <c r="F59" s="388" t="s">
        <v>1524</v>
      </c>
      <c r="G59" s="387" t="s">
        <v>907</v>
      </c>
      <c r="H59" s="386" t="s">
        <v>934</v>
      </c>
      <c r="I59" s="388" t="s">
        <v>593</v>
      </c>
      <c r="J59" s="388" t="s">
        <v>543</v>
      </c>
      <c r="K59" s="388" t="s">
        <v>711</v>
      </c>
      <c r="L59" s="388" t="s">
        <v>855</v>
      </c>
      <c r="M59" s="390">
        <v>94</v>
      </c>
      <c r="N59" s="387" t="s">
        <v>584</v>
      </c>
      <c r="O59" s="387" t="s">
        <v>798</v>
      </c>
      <c r="P59" s="390">
        <v>57</v>
      </c>
    </row>
    <row r="60" spans="1:16" x14ac:dyDescent="0.35">
      <c r="A60" s="386">
        <v>58</v>
      </c>
      <c r="B60" s="387" t="s">
        <v>935</v>
      </c>
      <c r="C60" s="387" t="s">
        <v>936</v>
      </c>
      <c r="D60" s="387" t="s">
        <v>357</v>
      </c>
      <c r="E60" s="388" t="s">
        <v>154</v>
      </c>
      <c r="F60" s="388" t="s">
        <v>937</v>
      </c>
      <c r="G60" s="389" t="s">
        <v>1525</v>
      </c>
      <c r="H60" s="386" t="s">
        <v>733</v>
      </c>
      <c r="I60" s="388" t="s">
        <v>593</v>
      </c>
      <c r="J60" s="388" t="s">
        <v>543</v>
      </c>
      <c r="K60" s="388" t="s">
        <v>711</v>
      </c>
      <c r="L60" s="388" t="s">
        <v>855</v>
      </c>
      <c r="M60" s="390">
        <v>189</v>
      </c>
      <c r="N60" s="387" t="s">
        <v>585</v>
      </c>
      <c r="O60" s="387" t="s">
        <v>748</v>
      </c>
      <c r="P60" s="390">
        <v>50</v>
      </c>
    </row>
    <row r="61" spans="1:16" x14ac:dyDescent="0.35">
      <c r="A61" s="386">
        <v>59</v>
      </c>
      <c r="B61" s="387" t="s">
        <v>938</v>
      </c>
      <c r="C61" s="387" t="s">
        <v>939</v>
      </c>
      <c r="D61" s="387" t="s">
        <v>358</v>
      </c>
      <c r="E61" s="388" t="s">
        <v>155</v>
      </c>
      <c r="F61" s="391" t="s">
        <v>1526</v>
      </c>
      <c r="G61" s="389" t="s">
        <v>907</v>
      </c>
      <c r="H61" s="386" t="s">
        <v>725</v>
      </c>
      <c r="I61" s="388" t="s">
        <v>593</v>
      </c>
      <c r="J61" s="388" t="s">
        <v>543</v>
      </c>
      <c r="K61" s="388" t="s">
        <v>711</v>
      </c>
      <c r="L61" s="388" t="s">
        <v>855</v>
      </c>
      <c r="M61" s="390">
        <v>34</v>
      </c>
      <c r="N61" s="387" t="s">
        <v>584</v>
      </c>
      <c r="O61" s="387" t="s">
        <v>940</v>
      </c>
      <c r="P61" s="390">
        <v>51</v>
      </c>
    </row>
    <row r="62" spans="1:16" x14ac:dyDescent="0.35">
      <c r="A62" s="386">
        <v>60</v>
      </c>
      <c r="B62" s="387" t="s">
        <v>941</v>
      </c>
      <c r="C62" s="387" t="s">
        <v>942</v>
      </c>
      <c r="D62" s="387" t="s">
        <v>359</v>
      </c>
      <c r="E62" s="388" t="s">
        <v>156</v>
      </c>
      <c r="F62" s="388" t="s">
        <v>1527</v>
      </c>
      <c r="G62" s="389" t="s">
        <v>1528</v>
      </c>
      <c r="H62" s="386" t="s">
        <v>740</v>
      </c>
      <c r="I62" s="388" t="s">
        <v>593</v>
      </c>
      <c r="J62" s="388" t="s">
        <v>543</v>
      </c>
      <c r="K62" s="388" t="s">
        <v>711</v>
      </c>
      <c r="L62" s="388" t="s">
        <v>855</v>
      </c>
      <c r="M62" s="390">
        <v>105</v>
      </c>
      <c r="N62" s="387" t="s">
        <v>585</v>
      </c>
      <c r="O62" s="387" t="s">
        <v>943</v>
      </c>
      <c r="P62" s="390">
        <v>47</v>
      </c>
    </row>
    <row r="63" spans="1:16" x14ac:dyDescent="0.35">
      <c r="A63" s="386">
        <v>61</v>
      </c>
      <c r="B63" s="387" t="s">
        <v>944</v>
      </c>
      <c r="C63" s="387" t="s">
        <v>945</v>
      </c>
      <c r="D63" s="387" t="s">
        <v>360</v>
      </c>
      <c r="E63" s="388" t="s">
        <v>157</v>
      </c>
      <c r="F63" s="388" t="s">
        <v>1529</v>
      </c>
      <c r="G63" s="389" t="s">
        <v>1530</v>
      </c>
      <c r="H63" s="386" t="s">
        <v>529</v>
      </c>
      <c r="I63" s="388" t="s">
        <v>593</v>
      </c>
      <c r="J63" s="388" t="s">
        <v>543</v>
      </c>
      <c r="K63" s="388" t="s">
        <v>711</v>
      </c>
      <c r="L63" s="388" t="s">
        <v>855</v>
      </c>
      <c r="M63" s="390">
        <v>209</v>
      </c>
      <c r="N63" s="387" t="s">
        <v>585</v>
      </c>
      <c r="O63" s="387" t="s">
        <v>946</v>
      </c>
      <c r="P63" s="390">
        <v>72</v>
      </c>
    </row>
    <row r="64" spans="1:16" x14ac:dyDescent="0.35">
      <c r="A64" s="386">
        <v>62</v>
      </c>
      <c r="B64" s="387" t="s">
        <v>947</v>
      </c>
      <c r="C64" s="387" t="s">
        <v>948</v>
      </c>
      <c r="D64" s="387" t="s">
        <v>361</v>
      </c>
      <c r="E64" s="388" t="s">
        <v>158</v>
      </c>
      <c r="F64" s="388" t="s">
        <v>1531</v>
      </c>
      <c r="G64" s="389" t="s">
        <v>1532</v>
      </c>
      <c r="H64" s="386" t="s">
        <v>863</v>
      </c>
      <c r="I64" s="388" t="s">
        <v>594</v>
      </c>
      <c r="J64" s="388" t="s">
        <v>543</v>
      </c>
      <c r="K64" s="388" t="s">
        <v>711</v>
      </c>
      <c r="L64" s="388" t="s">
        <v>846</v>
      </c>
      <c r="M64" s="390">
        <v>43</v>
      </c>
      <c r="N64" s="387" t="s">
        <v>584</v>
      </c>
      <c r="O64" s="387" t="s">
        <v>950</v>
      </c>
      <c r="P64" s="390">
        <v>29</v>
      </c>
    </row>
    <row r="65" spans="1:16" x14ac:dyDescent="0.35">
      <c r="A65" s="386">
        <v>63</v>
      </c>
      <c r="B65" s="387" t="s">
        <v>951</v>
      </c>
      <c r="C65" s="387" t="s">
        <v>952</v>
      </c>
      <c r="D65" s="387" t="s">
        <v>362</v>
      </c>
      <c r="E65" s="388" t="s">
        <v>159</v>
      </c>
      <c r="F65" s="391" t="s">
        <v>953</v>
      </c>
      <c r="G65" s="389" t="s">
        <v>954</v>
      </c>
      <c r="H65" s="386" t="s">
        <v>529</v>
      </c>
      <c r="I65" s="388" t="s">
        <v>594</v>
      </c>
      <c r="J65" s="388" t="s">
        <v>543</v>
      </c>
      <c r="K65" s="388" t="s">
        <v>711</v>
      </c>
      <c r="L65" s="388" t="s">
        <v>846</v>
      </c>
      <c r="M65" s="390">
        <v>33</v>
      </c>
      <c r="N65" s="387" t="s">
        <v>584</v>
      </c>
      <c r="O65" s="387" t="s">
        <v>955</v>
      </c>
      <c r="P65" s="390">
        <v>40</v>
      </c>
    </row>
    <row r="66" spans="1:16" x14ac:dyDescent="0.35">
      <c r="A66" s="386">
        <v>64</v>
      </c>
      <c r="B66" s="387" t="s">
        <v>956</v>
      </c>
      <c r="C66" s="387" t="s">
        <v>957</v>
      </c>
      <c r="D66" s="387" t="s">
        <v>363</v>
      </c>
      <c r="E66" s="388" t="s">
        <v>160</v>
      </c>
      <c r="F66" s="388" t="s">
        <v>1533</v>
      </c>
      <c r="G66" s="387" t="s">
        <v>1534</v>
      </c>
      <c r="H66" s="386" t="s">
        <v>774</v>
      </c>
      <c r="I66" s="388" t="s">
        <v>594</v>
      </c>
      <c r="J66" s="388" t="s">
        <v>543</v>
      </c>
      <c r="K66" s="388" t="s">
        <v>711</v>
      </c>
      <c r="L66" s="388" t="s">
        <v>846</v>
      </c>
      <c r="M66" s="390">
        <v>99</v>
      </c>
      <c r="N66" s="387" t="s">
        <v>584</v>
      </c>
      <c r="O66" s="387" t="s">
        <v>960</v>
      </c>
      <c r="P66" s="390">
        <v>32</v>
      </c>
    </row>
    <row r="67" spans="1:16" x14ac:dyDescent="0.35">
      <c r="A67" s="386">
        <v>65</v>
      </c>
      <c r="B67" s="387" t="s">
        <v>961</v>
      </c>
      <c r="C67" s="387" t="s">
        <v>962</v>
      </c>
      <c r="D67" s="387" t="s">
        <v>364</v>
      </c>
      <c r="E67" s="388" t="s">
        <v>161</v>
      </c>
      <c r="F67" s="388" t="s">
        <v>963</v>
      </c>
      <c r="G67" s="387" t="s">
        <v>954</v>
      </c>
      <c r="H67" s="386" t="s">
        <v>524</v>
      </c>
      <c r="I67" s="388" t="s">
        <v>594</v>
      </c>
      <c r="J67" s="388" t="s">
        <v>543</v>
      </c>
      <c r="K67" s="388" t="s">
        <v>711</v>
      </c>
      <c r="L67" s="388" t="s">
        <v>846</v>
      </c>
      <c r="M67" s="390">
        <v>87</v>
      </c>
      <c r="N67" s="387" t="s">
        <v>584</v>
      </c>
      <c r="O67" s="387" t="s">
        <v>964</v>
      </c>
      <c r="P67" s="390">
        <v>32</v>
      </c>
    </row>
    <row r="68" spans="1:16" x14ac:dyDescent="0.35">
      <c r="A68" s="386">
        <v>66</v>
      </c>
      <c r="B68" s="387" t="s">
        <v>965</v>
      </c>
      <c r="C68" s="387" t="s">
        <v>966</v>
      </c>
      <c r="D68" s="387" t="s">
        <v>365</v>
      </c>
      <c r="E68" s="388" t="s">
        <v>162</v>
      </c>
      <c r="F68" s="391" t="s">
        <v>958</v>
      </c>
      <c r="G68" s="389" t="s">
        <v>959</v>
      </c>
      <c r="H68" s="386" t="s">
        <v>526</v>
      </c>
      <c r="I68" s="388" t="s">
        <v>594</v>
      </c>
      <c r="J68" s="388" t="s">
        <v>543</v>
      </c>
      <c r="K68" s="388" t="s">
        <v>711</v>
      </c>
      <c r="L68" s="388" t="s">
        <v>846</v>
      </c>
      <c r="M68" s="390">
        <v>97</v>
      </c>
      <c r="N68" s="387" t="s">
        <v>585</v>
      </c>
      <c r="O68" s="387" t="s">
        <v>967</v>
      </c>
      <c r="P68" s="390">
        <v>36</v>
      </c>
    </row>
    <row r="69" spans="1:16" x14ac:dyDescent="0.35">
      <c r="A69" s="386">
        <v>67</v>
      </c>
      <c r="B69" s="387" t="s">
        <v>968</v>
      </c>
      <c r="C69" s="387" t="s">
        <v>969</v>
      </c>
      <c r="D69" s="387" t="s">
        <v>366</v>
      </c>
      <c r="E69" s="388" t="s">
        <v>163</v>
      </c>
      <c r="F69" s="388" t="s">
        <v>1535</v>
      </c>
      <c r="G69" s="389" t="s">
        <v>1536</v>
      </c>
      <c r="H69" s="386" t="s">
        <v>774</v>
      </c>
      <c r="I69" s="388" t="s">
        <v>595</v>
      </c>
      <c r="J69" s="388" t="s">
        <v>543</v>
      </c>
      <c r="K69" s="388" t="s">
        <v>711</v>
      </c>
      <c r="L69" s="388" t="s">
        <v>846</v>
      </c>
      <c r="M69" s="390">
        <v>47</v>
      </c>
      <c r="N69" s="387" t="s">
        <v>584</v>
      </c>
      <c r="O69" s="387" t="s">
        <v>971</v>
      </c>
      <c r="P69" s="390">
        <v>28</v>
      </c>
    </row>
    <row r="70" spans="1:16" x14ac:dyDescent="0.35">
      <c r="A70" s="386">
        <v>68</v>
      </c>
      <c r="B70" s="387" t="s">
        <v>972</v>
      </c>
      <c r="C70" s="387" t="s">
        <v>973</v>
      </c>
      <c r="D70" s="387" t="s">
        <v>367</v>
      </c>
      <c r="E70" s="388" t="s">
        <v>164</v>
      </c>
      <c r="F70" s="391" t="s">
        <v>1537</v>
      </c>
      <c r="G70" s="387" t="s">
        <v>974</v>
      </c>
      <c r="H70" s="386" t="s">
        <v>524</v>
      </c>
      <c r="I70" s="388" t="s">
        <v>595</v>
      </c>
      <c r="J70" s="388" t="s">
        <v>543</v>
      </c>
      <c r="K70" s="388" t="s">
        <v>711</v>
      </c>
      <c r="L70" s="388" t="s">
        <v>846</v>
      </c>
      <c r="M70" s="390">
        <v>41</v>
      </c>
      <c r="N70" s="387" t="s">
        <v>584</v>
      </c>
      <c r="O70" s="387" t="s">
        <v>975</v>
      </c>
      <c r="P70" s="390">
        <v>20</v>
      </c>
    </row>
    <row r="71" spans="1:16" x14ac:dyDescent="0.35">
      <c r="A71" s="386">
        <v>69</v>
      </c>
      <c r="B71" s="387" t="s">
        <v>976</v>
      </c>
      <c r="C71" s="387" t="s">
        <v>977</v>
      </c>
      <c r="D71" s="387" t="s">
        <v>368</v>
      </c>
      <c r="E71" s="388" t="s">
        <v>165</v>
      </c>
      <c r="F71" s="388" t="s">
        <v>1538</v>
      </c>
      <c r="G71" s="389" t="s">
        <v>974</v>
      </c>
      <c r="H71" s="386" t="s">
        <v>526</v>
      </c>
      <c r="I71" s="388" t="s">
        <v>595</v>
      </c>
      <c r="J71" s="388" t="s">
        <v>543</v>
      </c>
      <c r="K71" s="388" t="s">
        <v>711</v>
      </c>
      <c r="L71" s="388" t="s">
        <v>846</v>
      </c>
      <c r="M71" s="390">
        <v>100</v>
      </c>
      <c r="N71" s="387" t="s">
        <v>584</v>
      </c>
      <c r="O71" s="387" t="s">
        <v>978</v>
      </c>
      <c r="P71" s="390">
        <v>26</v>
      </c>
    </row>
    <row r="72" spans="1:16" x14ac:dyDescent="0.35">
      <c r="A72" s="386">
        <v>70</v>
      </c>
      <c r="B72" s="387" t="s">
        <v>979</v>
      </c>
      <c r="C72" s="387" t="s">
        <v>980</v>
      </c>
      <c r="D72" s="387" t="s">
        <v>369</v>
      </c>
      <c r="E72" s="388" t="s">
        <v>166</v>
      </c>
      <c r="F72" s="388" t="s">
        <v>981</v>
      </c>
      <c r="G72" s="389" t="s">
        <v>970</v>
      </c>
      <c r="H72" s="386" t="s">
        <v>521</v>
      </c>
      <c r="I72" s="388" t="s">
        <v>595</v>
      </c>
      <c r="J72" s="388" t="s">
        <v>543</v>
      </c>
      <c r="K72" s="388" t="s">
        <v>711</v>
      </c>
      <c r="L72" s="388" t="s">
        <v>846</v>
      </c>
      <c r="M72" s="390">
        <v>126</v>
      </c>
      <c r="N72" s="387" t="s">
        <v>584</v>
      </c>
      <c r="O72" s="387" t="s">
        <v>982</v>
      </c>
      <c r="P72" s="390">
        <v>23</v>
      </c>
    </row>
    <row r="73" spans="1:16" x14ac:dyDescent="0.35">
      <c r="A73" s="386">
        <v>71</v>
      </c>
      <c r="B73" s="387" t="s">
        <v>983</v>
      </c>
      <c r="C73" s="387" t="s">
        <v>984</v>
      </c>
      <c r="D73" s="387" t="s">
        <v>370</v>
      </c>
      <c r="E73" s="388" t="s">
        <v>167</v>
      </c>
      <c r="F73" s="388" t="s">
        <v>1539</v>
      </c>
      <c r="G73" s="389" t="s">
        <v>959</v>
      </c>
      <c r="H73" s="386" t="s">
        <v>529</v>
      </c>
      <c r="I73" s="388" t="s">
        <v>595</v>
      </c>
      <c r="J73" s="388" t="s">
        <v>543</v>
      </c>
      <c r="K73" s="388" t="s">
        <v>711</v>
      </c>
      <c r="L73" s="388" t="s">
        <v>846</v>
      </c>
      <c r="M73" s="390">
        <v>134</v>
      </c>
      <c r="N73" s="387" t="s">
        <v>584</v>
      </c>
      <c r="O73" s="387" t="s">
        <v>985</v>
      </c>
      <c r="P73" s="390">
        <v>30</v>
      </c>
    </row>
    <row r="74" spans="1:16" x14ac:dyDescent="0.35">
      <c r="A74" s="386">
        <v>72</v>
      </c>
      <c r="B74" s="387" t="s">
        <v>986</v>
      </c>
      <c r="C74" s="387" t="s">
        <v>987</v>
      </c>
      <c r="D74" s="387" t="s">
        <v>371</v>
      </c>
      <c r="E74" s="388" t="s">
        <v>168</v>
      </c>
      <c r="F74" s="388" t="s">
        <v>988</v>
      </c>
      <c r="G74" s="387" t="s">
        <v>949</v>
      </c>
      <c r="H74" s="386" t="s">
        <v>733</v>
      </c>
      <c r="I74" s="388" t="s">
        <v>595</v>
      </c>
      <c r="J74" s="388" t="s">
        <v>543</v>
      </c>
      <c r="K74" s="388" t="s">
        <v>711</v>
      </c>
      <c r="L74" s="388" t="s">
        <v>846</v>
      </c>
      <c r="M74" s="390">
        <v>119</v>
      </c>
      <c r="N74" s="387" t="s">
        <v>584</v>
      </c>
      <c r="O74" s="387" t="s">
        <v>989</v>
      </c>
      <c r="P74" s="390">
        <v>28</v>
      </c>
    </row>
    <row r="75" spans="1:16" x14ac:dyDescent="0.35">
      <c r="A75" s="386">
        <v>73</v>
      </c>
      <c r="B75" s="387" t="s">
        <v>990</v>
      </c>
      <c r="C75" s="387" t="s">
        <v>991</v>
      </c>
      <c r="D75" s="387" t="s">
        <v>372</v>
      </c>
      <c r="E75" s="388" t="s">
        <v>169</v>
      </c>
      <c r="F75" s="388" t="s">
        <v>1540</v>
      </c>
      <c r="G75" s="389" t="s">
        <v>992</v>
      </c>
      <c r="H75" s="386" t="s">
        <v>729</v>
      </c>
      <c r="I75" s="388" t="s">
        <v>596</v>
      </c>
      <c r="J75" s="388" t="s">
        <v>543</v>
      </c>
      <c r="K75" s="388" t="s">
        <v>711</v>
      </c>
      <c r="L75" s="388" t="s">
        <v>855</v>
      </c>
      <c r="M75" s="390">
        <v>222</v>
      </c>
      <c r="N75" s="387" t="s">
        <v>585</v>
      </c>
      <c r="O75" s="387" t="s">
        <v>993</v>
      </c>
      <c r="P75" s="390">
        <v>40</v>
      </c>
    </row>
    <row r="76" spans="1:16" x14ac:dyDescent="0.35">
      <c r="A76" s="386">
        <v>74</v>
      </c>
      <c r="B76" s="387" t="s">
        <v>994</v>
      </c>
      <c r="C76" s="387" t="s">
        <v>995</v>
      </c>
      <c r="D76" s="387" t="s">
        <v>373</v>
      </c>
      <c r="E76" s="388" t="s">
        <v>170</v>
      </c>
      <c r="F76" s="388" t="s">
        <v>1541</v>
      </c>
      <c r="G76" s="389" t="s">
        <v>996</v>
      </c>
      <c r="H76" s="386" t="s">
        <v>526</v>
      </c>
      <c r="I76" s="388" t="s">
        <v>596</v>
      </c>
      <c r="J76" s="388" t="s">
        <v>543</v>
      </c>
      <c r="K76" s="388" t="s">
        <v>711</v>
      </c>
      <c r="L76" s="388" t="s">
        <v>855</v>
      </c>
      <c r="M76" s="390">
        <v>79</v>
      </c>
      <c r="N76" s="387" t="s">
        <v>584</v>
      </c>
      <c r="O76" s="387" t="s">
        <v>997</v>
      </c>
      <c r="P76" s="390">
        <v>30</v>
      </c>
    </row>
    <row r="77" spans="1:16" x14ac:dyDescent="0.35">
      <c r="A77" s="386">
        <v>75</v>
      </c>
      <c r="B77" s="387" t="s">
        <v>998</v>
      </c>
      <c r="C77" s="387" t="s">
        <v>999</v>
      </c>
      <c r="D77" s="387" t="s">
        <v>374</v>
      </c>
      <c r="E77" s="388" t="s">
        <v>171</v>
      </c>
      <c r="F77" s="388" t="s">
        <v>1000</v>
      </c>
      <c r="G77" s="389" t="s">
        <v>1001</v>
      </c>
      <c r="H77" s="386" t="s">
        <v>532</v>
      </c>
      <c r="I77" s="388" t="s">
        <v>596</v>
      </c>
      <c r="J77" s="388" t="s">
        <v>543</v>
      </c>
      <c r="K77" s="388" t="s">
        <v>711</v>
      </c>
      <c r="L77" s="388" t="s">
        <v>855</v>
      </c>
      <c r="M77" s="390">
        <v>192</v>
      </c>
      <c r="N77" s="387" t="s">
        <v>585</v>
      </c>
      <c r="O77" s="387" t="s">
        <v>1002</v>
      </c>
      <c r="P77" s="390">
        <v>30</v>
      </c>
    </row>
    <row r="78" spans="1:16" x14ac:dyDescent="0.35">
      <c r="A78" s="386">
        <v>76</v>
      </c>
      <c r="B78" s="387" t="s">
        <v>1003</v>
      </c>
      <c r="C78" s="387" t="s">
        <v>1004</v>
      </c>
      <c r="D78" s="387" t="s">
        <v>375</v>
      </c>
      <c r="E78" s="388" t="s">
        <v>172</v>
      </c>
      <c r="F78" s="388" t="s">
        <v>1542</v>
      </c>
      <c r="G78" s="387" t="s">
        <v>1005</v>
      </c>
      <c r="H78" s="386" t="s">
        <v>1006</v>
      </c>
      <c r="I78" s="388" t="s">
        <v>596</v>
      </c>
      <c r="J78" s="388" t="s">
        <v>543</v>
      </c>
      <c r="K78" s="388" t="s">
        <v>711</v>
      </c>
      <c r="L78" s="388" t="s">
        <v>855</v>
      </c>
      <c r="M78" s="390">
        <v>47</v>
      </c>
      <c r="N78" s="387" t="s">
        <v>584</v>
      </c>
      <c r="O78" s="387" t="s">
        <v>1007</v>
      </c>
      <c r="P78" s="390">
        <v>40</v>
      </c>
    </row>
    <row r="79" spans="1:16" x14ac:dyDescent="0.35">
      <c r="A79" s="386">
        <v>77</v>
      </c>
      <c r="B79" s="387" t="s">
        <v>1008</v>
      </c>
      <c r="C79" s="387" t="s">
        <v>1009</v>
      </c>
      <c r="D79" s="387" t="s">
        <v>376</v>
      </c>
      <c r="E79" s="388" t="s">
        <v>173</v>
      </c>
      <c r="F79" s="388" t="s">
        <v>1543</v>
      </c>
      <c r="G79" s="389" t="s">
        <v>1544</v>
      </c>
      <c r="H79" s="386" t="s">
        <v>521</v>
      </c>
      <c r="I79" s="388" t="s">
        <v>596</v>
      </c>
      <c r="J79" s="388" t="s">
        <v>543</v>
      </c>
      <c r="K79" s="388" t="s">
        <v>711</v>
      </c>
      <c r="L79" s="388" t="s">
        <v>855</v>
      </c>
      <c r="M79" s="390">
        <v>41</v>
      </c>
      <c r="N79" s="387" t="s">
        <v>584</v>
      </c>
      <c r="O79" s="387" t="s">
        <v>795</v>
      </c>
      <c r="P79" s="390">
        <v>31</v>
      </c>
    </row>
    <row r="80" spans="1:16" x14ac:dyDescent="0.35">
      <c r="A80" s="386">
        <v>78</v>
      </c>
      <c r="B80" s="387" t="s">
        <v>1010</v>
      </c>
      <c r="C80" s="387" t="s">
        <v>1011</v>
      </c>
      <c r="D80" s="387" t="s">
        <v>377</v>
      </c>
      <c r="E80" s="388" t="s">
        <v>174</v>
      </c>
      <c r="F80" s="391" t="s">
        <v>1545</v>
      </c>
      <c r="G80" s="389" t="s">
        <v>996</v>
      </c>
      <c r="H80" s="386" t="s">
        <v>733</v>
      </c>
      <c r="I80" s="388" t="s">
        <v>596</v>
      </c>
      <c r="J80" s="388" t="s">
        <v>543</v>
      </c>
      <c r="K80" s="388" t="s">
        <v>711</v>
      </c>
      <c r="L80" s="388" t="s">
        <v>855</v>
      </c>
      <c r="M80" s="390">
        <v>31</v>
      </c>
      <c r="N80" s="387" t="s">
        <v>584</v>
      </c>
      <c r="O80" s="387" t="s">
        <v>1012</v>
      </c>
      <c r="P80" s="390">
        <v>45</v>
      </c>
    </row>
    <row r="81" spans="1:16" x14ac:dyDescent="0.35">
      <c r="A81" s="386">
        <v>79</v>
      </c>
      <c r="B81" s="387" t="s">
        <v>1013</v>
      </c>
      <c r="C81" s="387" t="s">
        <v>1014</v>
      </c>
      <c r="D81" s="387" t="s">
        <v>378</v>
      </c>
      <c r="E81" s="388" t="s">
        <v>175</v>
      </c>
      <c r="F81" s="388" t="s">
        <v>1015</v>
      </c>
      <c r="G81" s="389" t="s">
        <v>1016</v>
      </c>
      <c r="H81" s="386" t="s">
        <v>529</v>
      </c>
      <c r="I81" s="388" t="s">
        <v>596</v>
      </c>
      <c r="J81" s="388" t="s">
        <v>543</v>
      </c>
      <c r="K81" s="388" t="s">
        <v>711</v>
      </c>
      <c r="L81" s="388" t="s">
        <v>855</v>
      </c>
      <c r="M81" s="390">
        <v>164</v>
      </c>
      <c r="N81" s="387" t="s">
        <v>585</v>
      </c>
      <c r="O81" s="387" t="s">
        <v>1017</v>
      </c>
      <c r="P81" s="390">
        <v>23</v>
      </c>
    </row>
    <row r="82" spans="1:16" x14ac:dyDescent="0.35">
      <c r="A82" s="386">
        <v>80</v>
      </c>
      <c r="B82" s="387" t="s">
        <v>1018</v>
      </c>
      <c r="C82" s="387" t="s">
        <v>1019</v>
      </c>
      <c r="D82" s="387" t="s">
        <v>379</v>
      </c>
      <c r="E82" s="388" t="s">
        <v>176</v>
      </c>
      <c r="F82" s="391" t="s">
        <v>1020</v>
      </c>
      <c r="G82" s="389" t="s">
        <v>1021</v>
      </c>
      <c r="H82" s="386" t="s">
        <v>521</v>
      </c>
      <c r="I82" s="388" t="s">
        <v>597</v>
      </c>
      <c r="J82" s="388" t="s">
        <v>543</v>
      </c>
      <c r="K82" s="388" t="s">
        <v>711</v>
      </c>
      <c r="L82" s="388" t="s">
        <v>855</v>
      </c>
      <c r="M82" s="390">
        <v>93</v>
      </c>
      <c r="N82" s="387" t="s">
        <v>584</v>
      </c>
      <c r="O82" s="387" t="s">
        <v>717</v>
      </c>
      <c r="P82" s="390">
        <v>29</v>
      </c>
    </row>
    <row r="83" spans="1:16" x14ac:dyDescent="0.35">
      <c r="A83" s="386">
        <v>81</v>
      </c>
      <c r="B83" s="387" t="s">
        <v>1022</v>
      </c>
      <c r="C83" s="387" t="s">
        <v>1023</v>
      </c>
      <c r="D83" s="387" t="s">
        <v>380</v>
      </c>
      <c r="E83" s="388" t="s">
        <v>177</v>
      </c>
      <c r="F83" s="388" t="s">
        <v>1546</v>
      </c>
      <c r="G83" s="389" t="s">
        <v>1024</v>
      </c>
      <c r="H83" s="386" t="s">
        <v>787</v>
      </c>
      <c r="I83" s="388" t="s">
        <v>597</v>
      </c>
      <c r="J83" s="388" t="s">
        <v>543</v>
      </c>
      <c r="K83" s="388" t="s">
        <v>711</v>
      </c>
      <c r="L83" s="388" t="s">
        <v>855</v>
      </c>
      <c r="M83" s="390">
        <v>60</v>
      </c>
      <c r="N83" s="387" t="s">
        <v>584</v>
      </c>
      <c r="O83" s="387" t="s">
        <v>1025</v>
      </c>
      <c r="P83" s="390">
        <v>35</v>
      </c>
    </row>
    <row r="84" spans="1:16" x14ac:dyDescent="0.35">
      <c r="A84" s="386">
        <v>82</v>
      </c>
      <c r="B84" s="387" t="s">
        <v>1026</v>
      </c>
      <c r="C84" s="387" t="s">
        <v>1027</v>
      </c>
      <c r="D84" s="387" t="s">
        <v>381</v>
      </c>
      <c r="E84" s="388" t="s">
        <v>178</v>
      </c>
      <c r="F84" s="388" t="s">
        <v>1422</v>
      </c>
      <c r="G84" s="387" t="s">
        <v>1547</v>
      </c>
      <c r="H84" s="386" t="s">
        <v>526</v>
      </c>
      <c r="I84" s="388" t="s">
        <v>597</v>
      </c>
      <c r="J84" s="388" t="s">
        <v>543</v>
      </c>
      <c r="K84" s="388" t="s">
        <v>711</v>
      </c>
      <c r="L84" s="388" t="s">
        <v>855</v>
      </c>
      <c r="M84" s="390">
        <v>69</v>
      </c>
      <c r="N84" s="387" t="s">
        <v>584</v>
      </c>
      <c r="O84" s="387" t="s">
        <v>1029</v>
      </c>
      <c r="P84" s="390">
        <v>40</v>
      </c>
    </row>
    <row r="85" spans="1:16" x14ac:dyDescent="0.35">
      <c r="A85" s="386">
        <v>83</v>
      </c>
      <c r="B85" s="387" t="s">
        <v>1030</v>
      </c>
      <c r="C85" s="387" t="s">
        <v>1031</v>
      </c>
      <c r="D85" s="387" t="s">
        <v>382</v>
      </c>
      <c r="E85" s="388" t="s">
        <v>179</v>
      </c>
      <c r="F85" s="388" t="s">
        <v>1548</v>
      </c>
      <c r="G85" s="389" t="s">
        <v>1549</v>
      </c>
      <c r="H85" s="386" t="s">
        <v>529</v>
      </c>
      <c r="I85" s="388" t="s">
        <v>597</v>
      </c>
      <c r="J85" s="388" t="s">
        <v>543</v>
      </c>
      <c r="K85" s="388" t="s">
        <v>711</v>
      </c>
      <c r="L85" s="388" t="s">
        <v>855</v>
      </c>
      <c r="M85" s="390">
        <v>61</v>
      </c>
      <c r="N85" s="387" t="s">
        <v>584</v>
      </c>
      <c r="O85" s="387" t="s">
        <v>1032</v>
      </c>
      <c r="P85" s="390">
        <v>35</v>
      </c>
    </row>
    <row r="86" spans="1:16" x14ac:dyDescent="0.35">
      <c r="A86" s="386">
        <v>84</v>
      </c>
      <c r="B86" s="387" t="s">
        <v>1033</v>
      </c>
      <c r="C86" s="387" t="s">
        <v>1034</v>
      </c>
      <c r="D86" s="387" t="s">
        <v>383</v>
      </c>
      <c r="E86" s="388" t="s">
        <v>180</v>
      </c>
      <c r="F86" s="388" t="s">
        <v>1028</v>
      </c>
      <c r="G86" s="389" t="s">
        <v>1021</v>
      </c>
      <c r="H86" s="386" t="s">
        <v>733</v>
      </c>
      <c r="I86" s="388" t="s">
        <v>597</v>
      </c>
      <c r="J86" s="388" t="s">
        <v>543</v>
      </c>
      <c r="K86" s="388" t="s">
        <v>711</v>
      </c>
      <c r="L86" s="388" t="s">
        <v>855</v>
      </c>
      <c r="M86" s="390">
        <v>202</v>
      </c>
      <c r="N86" s="387" t="s">
        <v>585</v>
      </c>
      <c r="O86" s="387" t="s">
        <v>1035</v>
      </c>
      <c r="P86" s="390">
        <v>25</v>
      </c>
    </row>
    <row r="87" spans="1:16" x14ac:dyDescent="0.35">
      <c r="A87" s="386">
        <v>85</v>
      </c>
      <c r="B87" s="387" t="s">
        <v>1036</v>
      </c>
      <c r="C87" s="387" t="s">
        <v>1037</v>
      </c>
      <c r="D87" s="387" t="s">
        <v>384</v>
      </c>
      <c r="E87" s="388" t="s">
        <v>181</v>
      </c>
      <c r="F87" s="391" t="s">
        <v>1550</v>
      </c>
      <c r="G87" s="387" t="s">
        <v>1041</v>
      </c>
      <c r="H87" s="386" t="s">
        <v>774</v>
      </c>
      <c r="I87" s="388" t="s">
        <v>598</v>
      </c>
      <c r="J87" s="388" t="s">
        <v>543</v>
      </c>
      <c r="K87" s="388" t="s">
        <v>711</v>
      </c>
      <c r="L87" s="388" t="s">
        <v>855</v>
      </c>
      <c r="M87" s="390">
        <v>101</v>
      </c>
      <c r="N87" s="387" t="s">
        <v>585</v>
      </c>
      <c r="O87" s="387" t="s">
        <v>1038</v>
      </c>
      <c r="P87" s="390">
        <v>35</v>
      </c>
    </row>
    <row r="88" spans="1:16" x14ac:dyDescent="0.35">
      <c r="A88" s="386">
        <v>86</v>
      </c>
      <c r="B88" s="387" t="s">
        <v>1039</v>
      </c>
      <c r="C88" s="387" t="s">
        <v>1040</v>
      </c>
      <c r="D88" s="387" t="s">
        <v>385</v>
      </c>
      <c r="E88" s="388" t="s">
        <v>182</v>
      </c>
      <c r="F88" s="388" t="s">
        <v>1551</v>
      </c>
      <c r="G88" s="389" t="s">
        <v>1552</v>
      </c>
      <c r="H88" s="386" t="s">
        <v>529</v>
      </c>
      <c r="I88" s="388" t="s">
        <v>598</v>
      </c>
      <c r="J88" s="388" t="s">
        <v>543</v>
      </c>
      <c r="K88" s="388" t="s">
        <v>711</v>
      </c>
      <c r="L88" s="388" t="s">
        <v>855</v>
      </c>
      <c r="M88" s="390">
        <v>46</v>
      </c>
      <c r="N88" s="387" t="s">
        <v>584</v>
      </c>
      <c r="O88" s="387" t="s">
        <v>1042</v>
      </c>
      <c r="P88" s="390">
        <v>34</v>
      </c>
    </row>
    <row r="89" spans="1:16" x14ac:dyDescent="0.35">
      <c r="A89" s="386">
        <v>87</v>
      </c>
      <c r="B89" s="387" t="s">
        <v>1043</v>
      </c>
      <c r="C89" s="387" t="s">
        <v>1044</v>
      </c>
      <c r="D89" s="387" t="s">
        <v>386</v>
      </c>
      <c r="E89" s="388" t="s">
        <v>183</v>
      </c>
      <c r="F89" s="388" t="s">
        <v>1045</v>
      </c>
      <c r="G89" s="387" t="s">
        <v>1041</v>
      </c>
      <c r="H89" s="386" t="s">
        <v>526</v>
      </c>
      <c r="I89" s="388" t="s">
        <v>598</v>
      </c>
      <c r="J89" s="388" t="s">
        <v>543</v>
      </c>
      <c r="K89" s="388" t="s">
        <v>711</v>
      </c>
      <c r="L89" s="388" t="s">
        <v>855</v>
      </c>
      <c r="M89" s="390">
        <v>166</v>
      </c>
      <c r="N89" s="387" t="s">
        <v>584</v>
      </c>
      <c r="O89" s="387" t="s">
        <v>1046</v>
      </c>
      <c r="P89" s="390">
        <v>30</v>
      </c>
    </row>
    <row r="90" spans="1:16" x14ac:dyDescent="0.35">
      <c r="A90" s="386">
        <v>88</v>
      </c>
      <c r="B90" s="387" t="s">
        <v>1047</v>
      </c>
      <c r="C90" s="387" t="s">
        <v>1048</v>
      </c>
      <c r="D90" s="387" t="s">
        <v>387</v>
      </c>
      <c r="E90" s="388" t="s">
        <v>184</v>
      </c>
      <c r="F90" s="388" t="s">
        <v>1049</v>
      </c>
      <c r="G90" s="389" t="s">
        <v>1050</v>
      </c>
      <c r="H90" s="386" t="s">
        <v>733</v>
      </c>
      <c r="I90" s="388" t="s">
        <v>599</v>
      </c>
      <c r="J90" s="388" t="s">
        <v>543</v>
      </c>
      <c r="K90" s="388" t="s">
        <v>711</v>
      </c>
      <c r="L90" s="388" t="s">
        <v>846</v>
      </c>
      <c r="M90" s="390">
        <v>99</v>
      </c>
      <c r="N90" s="387" t="s">
        <v>584</v>
      </c>
      <c r="O90" s="387" t="s">
        <v>1051</v>
      </c>
      <c r="P90" s="390">
        <v>26</v>
      </c>
    </row>
    <row r="91" spans="1:16" x14ac:dyDescent="0.35">
      <c r="A91" s="386">
        <v>89</v>
      </c>
      <c r="B91" s="387" t="s">
        <v>1052</v>
      </c>
      <c r="C91" s="387" t="s">
        <v>1053</v>
      </c>
      <c r="D91" s="387" t="s">
        <v>388</v>
      </c>
      <c r="E91" s="388" t="s">
        <v>185</v>
      </c>
      <c r="F91" s="388" t="s">
        <v>1054</v>
      </c>
      <c r="G91" s="389" t="s">
        <v>1055</v>
      </c>
      <c r="H91" s="386" t="s">
        <v>774</v>
      </c>
      <c r="I91" s="388" t="s">
        <v>599</v>
      </c>
      <c r="J91" s="388" t="s">
        <v>543</v>
      </c>
      <c r="K91" s="388" t="s">
        <v>711</v>
      </c>
      <c r="L91" s="388" t="s">
        <v>846</v>
      </c>
      <c r="M91" s="390">
        <v>57</v>
      </c>
      <c r="N91" s="387" t="s">
        <v>584</v>
      </c>
      <c r="O91" s="387" t="s">
        <v>1056</v>
      </c>
      <c r="P91" s="390">
        <v>41</v>
      </c>
    </row>
    <row r="92" spans="1:16" x14ac:dyDescent="0.35">
      <c r="A92" s="386">
        <v>90</v>
      </c>
      <c r="B92" s="387" t="s">
        <v>1057</v>
      </c>
      <c r="C92" s="387" t="s">
        <v>1058</v>
      </c>
      <c r="D92" s="387" t="s">
        <v>389</v>
      </c>
      <c r="E92" s="388" t="s">
        <v>186</v>
      </c>
      <c r="F92" s="391" t="s">
        <v>1738</v>
      </c>
      <c r="G92" s="389" t="s">
        <v>1050</v>
      </c>
      <c r="H92" s="386" t="s">
        <v>521</v>
      </c>
      <c r="I92" s="388" t="s">
        <v>599</v>
      </c>
      <c r="J92" s="388" t="s">
        <v>543</v>
      </c>
      <c r="K92" s="388" t="s">
        <v>711</v>
      </c>
      <c r="L92" s="388" t="s">
        <v>846</v>
      </c>
      <c r="M92" s="390">
        <v>0</v>
      </c>
      <c r="N92" s="387" t="s">
        <v>584</v>
      </c>
      <c r="O92" s="387" t="s">
        <v>869</v>
      </c>
      <c r="P92" s="390">
        <v>28</v>
      </c>
    </row>
    <row r="93" spans="1:16" x14ac:dyDescent="0.35">
      <c r="A93" s="386">
        <v>91</v>
      </c>
      <c r="B93" s="387" t="s">
        <v>1059</v>
      </c>
      <c r="C93" s="387" t="s">
        <v>1060</v>
      </c>
      <c r="D93" s="387" t="s">
        <v>390</v>
      </c>
      <c r="E93" s="388" t="s">
        <v>187</v>
      </c>
      <c r="F93" s="388" t="s">
        <v>1553</v>
      </c>
      <c r="G93" s="389" t="s">
        <v>1554</v>
      </c>
      <c r="H93" s="386" t="s">
        <v>529</v>
      </c>
      <c r="I93" s="388" t="s">
        <v>599</v>
      </c>
      <c r="J93" s="388" t="s">
        <v>543</v>
      </c>
      <c r="K93" s="388" t="s">
        <v>711</v>
      </c>
      <c r="L93" s="388" t="s">
        <v>846</v>
      </c>
      <c r="M93" s="390">
        <v>100</v>
      </c>
      <c r="N93" s="387" t="s">
        <v>584</v>
      </c>
      <c r="O93" s="387" t="s">
        <v>1061</v>
      </c>
      <c r="P93" s="390">
        <v>36</v>
      </c>
    </row>
    <row r="94" spans="1:16" x14ac:dyDescent="0.35">
      <c r="A94" s="386">
        <v>92</v>
      </c>
      <c r="B94" s="387" t="s">
        <v>1062</v>
      </c>
      <c r="C94" s="387" t="s">
        <v>1063</v>
      </c>
      <c r="D94" s="387" t="s">
        <v>391</v>
      </c>
      <c r="E94" s="388" t="s">
        <v>188</v>
      </c>
      <c r="F94" s="388" t="s">
        <v>1064</v>
      </c>
      <c r="G94" s="389" t="s">
        <v>1065</v>
      </c>
      <c r="H94" s="386" t="s">
        <v>524</v>
      </c>
      <c r="I94" s="388" t="s">
        <v>547</v>
      </c>
      <c r="J94" s="388" t="s">
        <v>547</v>
      </c>
      <c r="K94" s="388" t="s">
        <v>711</v>
      </c>
      <c r="L94" s="388" t="s">
        <v>1066</v>
      </c>
      <c r="M94" s="390">
        <v>252</v>
      </c>
      <c r="N94" s="387" t="s">
        <v>585</v>
      </c>
      <c r="O94" s="387" t="s">
        <v>1067</v>
      </c>
      <c r="P94" s="390">
        <v>9</v>
      </c>
    </row>
    <row r="95" spans="1:16" x14ac:dyDescent="0.35">
      <c r="A95" s="386">
        <v>93</v>
      </c>
      <c r="B95" s="387" t="s">
        <v>1068</v>
      </c>
      <c r="C95" s="387" t="s">
        <v>1069</v>
      </c>
      <c r="D95" s="387" t="s">
        <v>392</v>
      </c>
      <c r="E95" s="388" t="s">
        <v>189</v>
      </c>
      <c r="F95" s="391" t="s">
        <v>1555</v>
      </c>
      <c r="G95" s="389" t="s">
        <v>1065</v>
      </c>
      <c r="H95" s="386" t="s">
        <v>526</v>
      </c>
      <c r="I95" s="388" t="s">
        <v>547</v>
      </c>
      <c r="J95" s="388" t="s">
        <v>547</v>
      </c>
      <c r="K95" s="388" t="s">
        <v>711</v>
      </c>
      <c r="L95" s="388" t="s">
        <v>1066</v>
      </c>
      <c r="M95" s="390">
        <v>69</v>
      </c>
      <c r="N95" s="387" t="s">
        <v>584</v>
      </c>
      <c r="O95" s="387" t="s">
        <v>1070</v>
      </c>
      <c r="P95" s="390">
        <v>2</v>
      </c>
    </row>
    <row r="96" spans="1:16" x14ac:dyDescent="0.35">
      <c r="A96" s="386">
        <v>94</v>
      </c>
      <c r="B96" s="387" t="s">
        <v>1071</v>
      </c>
      <c r="C96" s="387" t="s">
        <v>1072</v>
      </c>
      <c r="D96" s="387" t="s">
        <v>393</v>
      </c>
      <c r="E96" s="388" t="s">
        <v>190</v>
      </c>
      <c r="F96" s="388" t="s">
        <v>1556</v>
      </c>
      <c r="G96" s="389" t="s">
        <v>1073</v>
      </c>
      <c r="H96" s="386" t="s">
        <v>774</v>
      </c>
      <c r="I96" s="388" t="s">
        <v>547</v>
      </c>
      <c r="J96" s="388" t="s">
        <v>547</v>
      </c>
      <c r="K96" s="388" t="s">
        <v>711</v>
      </c>
      <c r="L96" s="388" t="s">
        <v>1066</v>
      </c>
      <c r="M96" s="390">
        <v>107</v>
      </c>
      <c r="N96" s="387" t="s">
        <v>584</v>
      </c>
      <c r="O96" s="387" t="s">
        <v>1074</v>
      </c>
      <c r="P96" s="390">
        <v>6</v>
      </c>
    </row>
    <row r="97" spans="1:16" x14ac:dyDescent="0.35">
      <c r="A97" s="386">
        <v>95</v>
      </c>
      <c r="B97" s="387" t="s">
        <v>1075</v>
      </c>
      <c r="C97" s="387" t="s">
        <v>1076</v>
      </c>
      <c r="D97" s="387" t="s">
        <v>394</v>
      </c>
      <c r="E97" s="388" t="s">
        <v>191</v>
      </c>
      <c r="F97" s="388" t="s">
        <v>1557</v>
      </c>
      <c r="G97" s="389" t="s">
        <v>1077</v>
      </c>
      <c r="H97" s="386" t="s">
        <v>733</v>
      </c>
      <c r="I97" s="388" t="s">
        <v>600</v>
      </c>
      <c r="J97" s="388" t="s">
        <v>547</v>
      </c>
      <c r="K97" s="388" t="s">
        <v>711</v>
      </c>
      <c r="L97" s="388" t="s">
        <v>1066</v>
      </c>
      <c r="M97" s="390">
        <v>64</v>
      </c>
      <c r="N97" s="387" t="s">
        <v>584</v>
      </c>
      <c r="O97" s="387" t="s">
        <v>1078</v>
      </c>
      <c r="P97" s="390">
        <v>19</v>
      </c>
    </row>
    <row r="98" spans="1:16" x14ac:dyDescent="0.35">
      <c r="A98" s="386">
        <v>96</v>
      </c>
      <c r="B98" s="387" t="s">
        <v>1079</v>
      </c>
      <c r="C98" s="387" t="s">
        <v>1080</v>
      </c>
      <c r="D98" s="387" t="s">
        <v>395</v>
      </c>
      <c r="E98" s="388" t="s">
        <v>192</v>
      </c>
      <c r="F98" s="388" t="s">
        <v>1558</v>
      </c>
      <c r="G98" s="389" t="s">
        <v>1559</v>
      </c>
      <c r="H98" s="386" t="s">
        <v>774</v>
      </c>
      <c r="I98" s="388" t="s">
        <v>600</v>
      </c>
      <c r="J98" s="388" t="s">
        <v>547</v>
      </c>
      <c r="K98" s="388" t="s">
        <v>711</v>
      </c>
      <c r="L98" s="388" t="s">
        <v>1066</v>
      </c>
      <c r="M98" s="390">
        <v>48</v>
      </c>
      <c r="N98" s="387" t="s">
        <v>584</v>
      </c>
      <c r="O98" s="387" t="s">
        <v>1081</v>
      </c>
      <c r="P98" s="390">
        <v>20</v>
      </c>
    </row>
    <row r="99" spans="1:16" x14ac:dyDescent="0.35">
      <c r="A99" s="386">
        <v>97</v>
      </c>
      <c r="B99" s="387" t="s">
        <v>1082</v>
      </c>
      <c r="C99" s="387" t="s">
        <v>1083</v>
      </c>
      <c r="D99" s="387" t="s">
        <v>396</v>
      </c>
      <c r="E99" s="388" t="s">
        <v>193</v>
      </c>
      <c r="F99" s="388" t="s">
        <v>1560</v>
      </c>
      <c r="G99" s="389" t="s">
        <v>1561</v>
      </c>
      <c r="H99" s="386" t="s">
        <v>532</v>
      </c>
      <c r="I99" s="388" t="s">
        <v>600</v>
      </c>
      <c r="J99" s="388" t="s">
        <v>547</v>
      </c>
      <c r="K99" s="388" t="s">
        <v>711</v>
      </c>
      <c r="L99" s="388" t="s">
        <v>1066</v>
      </c>
      <c r="M99" s="390">
        <v>67</v>
      </c>
      <c r="N99" s="387" t="s">
        <v>585</v>
      </c>
      <c r="O99" s="387" t="s">
        <v>1084</v>
      </c>
      <c r="P99" s="390">
        <v>20</v>
      </c>
    </row>
    <row r="100" spans="1:16" x14ac:dyDescent="0.35">
      <c r="A100" s="386">
        <v>98</v>
      </c>
      <c r="B100" s="387" t="s">
        <v>1085</v>
      </c>
      <c r="C100" s="387" t="s">
        <v>1086</v>
      </c>
      <c r="D100" s="387" t="s">
        <v>397</v>
      </c>
      <c r="E100" s="388" t="s">
        <v>194</v>
      </c>
      <c r="F100" s="388" t="s">
        <v>1562</v>
      </c>
      <c r="G100" s="389" t="s">
        <v>1563</v>
      </c>
      <c r="H100" s="386" t="s">
        <v>521</v>
      </c>
      <c r="I100" s="388" t="s">
        <v>600</v>
      </c>
      <c r="J100" s="388" t="s">
        <v>547</v>
      </c>
      <c r="K100" s="388" t="s">
        <v>711</v>
      </c>
      <c r="L100" s="388" t="s">
        <v>1066</v>
      </c>
      <c r="M100" s="390">
        <v>75</v>
      </c>
      <c r="N100" s="387" t="s">
        <v>584</v>
      </c>
      <c r="O100" s="387" t="s">
        <v>1087</v>
      </c>
      <c r="P100" s="390">
        <v>26</v>
      </c>
    </row>
    <row r="101" spans="1:16" x14ac:dyDescent="0.35">
      <c r="A101" s="386">
        <v>99</v>
      </c>
      <c r="B101" s="387" t="s">
        <v>1088</v>
      </c>
      <c r="C101" s="387" t="s">
        <v>1089</v>
      </c>
      <c r="D101" s="387" t="s">
        <v>398</v>
      </c>
      <c r="E101" s="388" t="s">
        <v>195</v>
      </c>
      <c r="F101" s="388" t="s">
        <v>1564</v>
      </c>
      <c r="G101" s="389" t="s">
        <v>1090</v>
      </c>
      <c r="H101" s="386" t="s">
        <v>521</v>
      </c>
      <c r="I101" s="388" t="s">
        <v>601</v>
      </c>
      <c r="J101" s="388" t="s">
        <v>547</v>
      </c>
      <c r="K101" s="388" t="s">
        <v>711</v>
      </c>
      <c r="L101" s="388" t="s">
        <v>1066</v>
      </c>
      <c r="M101" s="390">
        <v>185</v>
      </c>
      <c r="N101" s="387" t="s">
        <v>585</v>
      </c>
      <c r="O101" s="387" t="s">
        <v>1091</v>
      </c>
      <c r="P101" s="390">
        <v>6</v>
      </c>
    </row>
    <row r="102" spans="1:16" x14ac:dyDescent="0.35">
      <c r="A102" s="386">
        <v>100</v>
      </c>
      <c r="B102" s="387" t="s">
        <v>1092</v>
      </c>
      <c r="C102" s="387" t="s">
        <v>1093</v>
      </c>
      <c r="D102" s="387" t="s">
        <v>399</v>
      </c>
      <c r="E102" s="388" t="s">
        <v>196</v>
      </c>
      <c r="F102" s="388" t="s">
        <v>1565</v>
      </c>
      <c r="G102" s="387" t="s">
        <v>1094</v>
      </c>
      <c r="H102" s="386" t="s">
        <v>524</v>
      </c>
      <c r="I102" s="388" t="s">
        <v>601</v>
      </c>
      <c r="J102" s="388" t="s">
        <v>547</v>
      </c>
      <c r="K102" s="388" t="s">
        <v>711</v>
      </c>
      <c r="L102" s="388" t="s">
        <v>1066</v>
      </c>
      <c r="M102" s="390">
        <v>82</v>
      </c>
      <c r="N102" s="387" t="s">
        <v>584</v>
      </c>
      <c r="O102" s="387" t="s">
        <v>1095</v>
      </c>
      <c r="P102" s="390">
        <v>8</v>
      </c>
    </row>
    <row r="103" spans="1:16" x14ac:dyDescent="0.35">
      <c r="A103" s="386">
        <v>101</v>
      </c>
      <c r="B103" s="387" t="s">
        <v>1096</v>
      </c>
      <c r="C103" s="387" t="s">
        <v>1097</v>
      </c>
      <c r="D103" s="387" t="s">
        <v>400</v>
      </c>
      <c r="E103" s="388" t="s">
        <v>197</v>
      </c>
      <c r="F103" s="391" t="s">
        <v>1566</v>
      </c>
      <c r="G103" s="387" t="s">
        <v>1090</v>
      </c>
      <c r="H103" s="386" t="s">
        <v>774</v>
      </c>
      <c r="I103" s="388" t="s">
        <v>601</v>
      </c>
      <c r="J103" s="388" t="s">
        <v>547</v>
      </c>
      <c r="K103" s="388" t="s">
        <v>711</v>
      </c>
      <c r="L103" s="388" t="s">
        <v>1066</v>
      </c>
      <c r="M103" s="390">
        <v>31</v>
      </c>
      <c r="N103" s="387" t="s">
        <v>584</v>
      </c>
      <c r="O103" s="387" t="s">
        <v>1098</v>
      </c>
      <c r="P103" s="390">
        <v>13</v>
      </c>
    </row>
    <row r="104" spans="1:16" x14ac:dyDescent="0.35">
      <c r="A104" s="386">
        <v>102</v>
      </c>
      <c r="B104" s="387" t="s">
        <v>1099</v>
      </c>
      <c r="C104" s="387" t="s">
        <v>1100</v>
      </c>
      <c r="D104" s="387" t="s">
        <v>401</v>
      </c>
      <c r="E104" s="388" t="s">
        <v>198</v>
      </c>
      <c r="F104" s="388" t="s">
        <v>1567</v>
      </c>
      <c r="G104" s="387" t="s">
        <v>1101</v>
      </c>
      <c r="H104" s="386" t="s">
        <v>774</v>
      </c>
      <c r="I104" s="388" t="s">
        <v>602</v>
      </c>
      <c r="J104" s="388" t="s">
        <v>547</v>
      </c>
      <c r="K104" s="388" t="s">
        <v>711</v>
      </c>
      <c r="L104" s="388" t="s">
        <v>1066</v>
      </c>
      <c r="M104" s="390">
        <v>53</v>
      </c>
      <c r="N104" s="387" t="s">
        <v>584</v>
      </c>
      <c r="O104" s="387" t="s">
        <v>1102</v>
      </c>
      <c r="P104" s="390">
        <v>19</v>
      </c>
    </row>
    <row r="105" spans="1:16" x14ac:dyDescent="0.35">
      <c r="A105" s="386">
        <v>103</v>
      </c>
      <c r="B105" s="387" t="s">
        <v>1103</v>
      </c>
      <c r="C105" s="387" t="s">
        <v>1104</v>
      </c>
      <c r="D105" s="387" t="s">
        <v>402</v>
      </c>
      <c r="E105" s="388" t="s">
        <v>199</v>
      </c>
      <c r="F105" s="388" t="s">
        <v>1105</v>
      </c>
      <c r="G105" s="389" t="s">
        <v>1106</v>
      </c>
      <c r="H105" s="386" t="s">
        <v>787</v>
      </c>
      <c r="I105" s="388" t="s">
        <v>602</v>
      </c>
      <c r="J105" s="388" t="s">
        <v>547</v>
      </c>
      <c r="K105" s="388" t="s">
        <v>711</v>
      </c>
      <c r="L105" s="388" t="s">
        <v>1066</v>
      </c>
      <c r="M105" s="390">
        <v>247</v>
      </c>
      <c r="N105" s="387" t="s">
        <v>585</v>
      </c>
      <c r="O105" s="387" t="s">
        <v>1107</v>
      </c>
      <c r="P105" s="390">
        <v>15</v>
      </c>
    </row>
    <row r="106" spans="1:16" x14ac:dyDescent="0.35">
      <c r="A106" s="386">
        <v>104</v>
      </c>
      <c r="B106" s="387" t="s">
        <v>1108</v>
      </c>
      <c r="C106" s="387" t="s">
        <v>1109</v>
      </c>
      <c r="D106" s="387" t="s">
        <v>403</v>
      </c>
      <c r="E106" s="388" t="s">
        <v>200</v>
      </c>
      <c r="F106" s="391" t="s">
        <v>1568</v>
      </c>
      <c r="G106" s="389" t="s">
        <v>1106</v>
      </c>
      <c r="H106" s="386" t="s">
        <v>526</v>
      </c>
      <c r="I106" s="388" t="s">
        <v>602</v>
      </c>
      <c r="J106" s="388" t="s">
        <v>547</v>
      </c>
      <c r="K106" s="388" t="s">
        <v>711</v>
      </c>
      <c r="L106" s="388" t="s">
        <v>1066</v>
      </c>
      <c r="M106" s="390">
        <v>32</v>
      </c>
      <c r="N106" s="387" t="s">
        <v>584</v>
      </c>
      <c r="O106" s="387" t="s">
        <v>1110</v>
      </c>
      <c r="P106" s="390">
        <v>8</v>
      </c>
    </row>
    <row r="107" spans="1:16" x14ac:dyDescent="0.35">
      <c r="A107" s="386">
        <v>105</v>
      </c>
      <c r="B107" s="387" t="s">
        <v>1111</v>
      </c>
      <c r="C107" s="387" t="s">
        <v>1112</v>
      </c>
      <c r="D107" s="387" t="s">
        <v>404</v>
      </c>
      <c r="E107" s="388" t="s">
        <v>201</v>
      </c>
      <c r="F107" s="388" t="s">
        <v>1569</v>
      </c>
      <c r="G107" s="387" t="s">
        <v>1113</v>
      </c>
      <c r="H107" s="386" t="s">
        <v>532</v>
      </c>
      <c r="I107" s="388" t="s">
        <v>602</v>
      </c>
      <c r="J107" s="388" t="s">
        <v>547</v>
      </c>
      <c r="K107" s="388" t="s">
        <v>711</v>
      </c>
      <c r="L107" s="388" t="s">
        <v>1066</v>
      </c>
      <c r="M107" s="390">
        <v>50</v>
      </c>
      <c r="N107" s="387" t="s">
        <v>584</v>
      </c>
      <c r="O107" s="387" t="s">
        <v>1114</v>
      </c>
      <c r="P107" s="390">
        <v>13</v>
      </c>
    </row>
    <row r="108" spans="1:16" x14ac:dyDescent="0.35">
      <c r="A108" s="386">
        <v>106</v>
      </c>
      <c r="B108" s="387" t="s">
        <v>1115</v>
      </c>
      <c r="C108" s="387" t="s">
        <v>1116</v>
      </c>
      <c r="D108" s="387" t="s">
        <v>405</v>
      </c>
      <c r="E108" s="388" t="s">
        <v>202</v>
      </c>
      <c r="F108" s="388" t="s">
        <v>1570</v>
      </c>
      <c r="G108" s="389" t="s">
        <v>1117</v>
      </c>
      <c r="H108" s="386" t="s">
        <v>733</v>
      </c>
      <c r="I108" s="388" t="s">
        <v>603</v>
      </c>
      <c r="J108" s="388" t="s">
        <v>547</v>
      </c>
      <c r="K108" s="388" t="s">
        <v>711</v>
      </c>
      <c r="L108" s="388" t="s">
        <v>1066</v>
      </c>
      <c r="M108" s="390">
        <v>244</v>
      </c>
      <c r="N108" s="387" t="s">
        <v>585</v>
      </c>
      <c r="O108" s="387" t="s">
        <v>1118</v>
      </c>
      <c r="P108" s="390">
        <v>7</v>
      </c>
    </row>
    <row r="109" spans="1:16" x14ac:dyDescent="0.35">
      <c r="A109" s="386">
        <v>107</v>
      </c>
      <c r="B109" s="387" t="s">
        <v>1119</v>
      </c>
      <c r="C109" s="387" t="s">
        <v>1120</v>
      </c>
      <c r="D109" s="387" t="s">
        <v>406</v>
      </c>
      <c r="E109" s="388" t="s">
        <v>203</v>
      </c>
      <c r="F109" s="388" t="s">
        <v>1571</v>
      </c>
      <c r="G109" s="389" t="s">
        <v>1121</v>
      </c>
      <c r="H109" s="386" t="s">
        <v>524</v>
      </c>
      <c r="I109" s="388" t="s">
        <v>603</v>
      </c>
      <c r="J109" s="388" t="s">
        <v>547</v>
      </c>
      <c r="K109" s="388" t="s">
        <v>711</v>
      </c>
      <c r="L109" s="388" t="s">
        <v>1066</v>
      </c>
      <c r="M109" s="390">
        <v>116</v>
      </c>
      <c r="N109" s="387" t="s">
        <v>584</v>
      </c>
      <c r="O109" s="387" t="s">
        <v>1122</v>
      </c>
      <c r="P109" s="390">
        <v>10</v>
      </c>
    </row>
    <row r="110" spans="1:16" x14ac:dyDescent="0.35">
      <c r="A110" s="386">
        <v>108</v>
      </c>
      <c r="B110" s="387" t="s">
        <v>1123</v>
      </c>
      <c r="C110" s="387" t="s">
        <v>1124</v>
      </c>
      <c r="D110" s="387" t="s">
        <v>407</v>
      </c>
      <c r="E110" s="388" t="s">
        <v>204</v>
      </c>
      <c r="F110" s="391" t="s">
        <v>1572</v>
      </c>
      <c r="G110" s="389" t="s">
        <v>1125</v>
      </c>
      <c r="H110" s="386" t="s">
        <v>733</v>
      </c>
      <c r="I110" s="388" t="s">
        <v>604</v>
      </c>
      <c r="J110" s="388" t="s">
        <v>547</v>
      </c>
      <c r="K110" s="388" t="s">
        <v>711</v>
      </c>
      <c r="L110" s="388" t="s">
        <v>1066</v>
      </c>
      <c r="M110" s="390">
        <v>34</v>
      </c>
      <c r="N110" s="387" t="s">
        <v>584</v>
      </c>
      <c r="O110" s="387" t="s">
        <v>1126</v>
      </c>
      <c r="P110" s="390">
        <v>13</v>
      </c>
    </row>
    <row r="111" spans="1:16" x14ac:dyDescent="0.35">
      <c r="A111" s="386">
        <v>109</v>
      </c>
      <c r="B111" s="387" t="s">
        <v>1127</v>
      </c>
      <c r="C111" s="387" t="s">
        <v>1128</v>
      </c>
      <c r="D111" s="387" t="s">
        <v>408</v>
      </c>
      <c r="E111" s="388" t="s">
        <v>205</v>
      </c>
      <c r="F111" s="388" t="s">
        <v>1129</v>
      </c>
      <c r="G111" s="389" t="s">
        <v>1125</v>
      </c>
      <c r="H111" s="386" t="s">
        <v>521</v>
      </c>
      <c r="I111" s="388" t="s">
        <v>604</v>
      </c>
      <c r="J111" s="388" t="s">
        <v>547</v>
      </c>
      <c r="K111" s="388" t="s">
        <v>711</v>
      </c>
      <c r="L111" s="388" t="s">
        <v>1066</v>
      </c>
      <c r="M111" s="390">
        <v>123</v>
      </c>
      <c r="N111" s="387" t="s">
        <v>585</v>
      </c>
      <c r="O111" s="387" t="s">
        <v>1130</v>
      </c>
      <c r="P111" s="390">
        <v>21</v>
      </c>
    </row>
    <row r="112" spans="1:16" x14ac:dyDescent="0.35">
      <c r="A112" s="386">
        <v>110</v>
      </c>
      <c r="B112" s="387" t="s">
        <v>1131</v>
      </c>
      <c r="C112" s="387" t="s">
        <v>1132</v>
      </c>
      <c r="D112" s="387" t="s">
        <v>409</v>
      </c>
      <c r="E112" s="388" t="s">
        <v>206</v>
      </c>
      <c r="F112" s="388" t="s">
        <v>1573</v>
      </c>
      <c r="G112" s="389" t="s">
        <v>1574</v>
      </c>
      <c r="H112" s="386" t="s">
        <v>529</v>
      </c>
      <c r="I112" s="388" t="s">
        <v>604</v>
      </c>
      <c r="J112" s="388" t="s">
        <v>547</v>
      </c>
      <c r="K112" s="388" t="s">
        <v>711</v>
      </c>
      <c r="L112" s="388" t="s">
        <v>1066</v>
      </c>
      <c r="M112" s="390">
        <v>38</v>
      </c>
      <c r="N112" s="387" t="s">
        <v>584</v>
      </c>
      <c r="O112" s="387" t="s">
        <v>1133</v>
      </c>
      <c r="P112" s="390">
        <v>20</v>
      </c>
    </row>
    <row r="113" spans="1:16" x14ac:dyDescent="0.35">
      <c r="A113" s="386">
        <v>111</v>
      </c>
      <c r="B113" s="387" t="s">
        <v>1134</v>
      </c>
      <c r="C113" s="387" t="s">
        <v>1135</v>
      </c>
      <c r="D113" s="387" t="s">
        <v>410</v>
      </c>
      <c r="E113" s="388" t="s">
        <v>207</v>
      </c>
      <c r="F113" s="388" t="s">
        <v>1575</v>
      </c>
      <c r="G113" s="389" t="s">
        <v>1576</v>
      </c>
      <c r="H113" s="386" t="s">
        <v>787</v>
      </c>
      <c r="I113" s="388" t="s">
        <v>547</v>
      </c>
      <c r="J113" s="388" t="s">
        <v>547</v>
      </c>
      <c r="K113" s="388" t="s">
        <v>711</v>
      </c>
      <c r="L113" s="388" t="s">
        <v>1066</v>
      </c>
      <c r="M113" s="390">
        <v>53</v>
      </c>
      <c r="N113" s="387" t="s">
        <v>584</v>
      </c>
      <c r="O113" s="387" t="s">
        <v>1136</v>
      </c>
      <c r="P113" s="390">
        <v>15</v>
      </c>
    </row>
    <row r="114" spans="1:16" x14ac:dyDescent="0.35">
      <c r="A114" s="386">
        <v>112</v>
      </c>
      <c r="B114" s="387" t="s">
        <v>1137</v>
      </c>
      <c r="C114" s="387" t="s">
        <v>1138</v>
      </c>
      <c r="D114" s="387" t="s">
        <v>411</v>
      </c>
      <c r="E114" s="388" t="s">
        <v>208</v>
      </c>
      <c r="F114" s="391" t="s">
        <v>1577</v>
      </c>
      <c r="G114" s="389" t="s">
        <v>1073</v>
      </c>
      <c r="H114" s="386" t="s">
        <v>729</v>
      </c>
      <c r="I114" s="388" t="s">
        <v>547</v>
      </c>
      <c r="J114" s="388" t="s">
        <v>547</v>
      </c>
      <c r="K114" s="388" t="s">
        <v>711</v>
      </c>
      <c r="L114" s="388" t="s">
        <v>1066</v>
      </c>
      <c r="M114" s="390">
        <v>45</v>
      </c>
      <c r="N114" s="387" t="s">
        <v>584</v>
      </c>
      <c r="O114" s="387" t="s">
        <v>1139</v>
      </c>
      <c r="P114" s="390">
        <v>10</v>
      </c>
    </row>
    <row r="115" spans="1:16" x14ac:dyDescent="0.35">
      <c r="A115" s="386">
        <v>113</v>
      </c>
      <c r="B115" s="387" t="s">
        <v>1140</v>
      </c>
      <c r="C115" s="387" t="s">
        <v>1141</v>
      </c>
      <c r="D115" s="387" t="s">
        <v>412</v>
      </c>
      <c r="E115" s="388" t="s">
        <v>209</v>
      </c>
      <c r="F115" s="388" t="s">
        <v>1142</v>
      </c>
      <c r="G115" s="389" t="s">
        <v>1143</v>
      </c>
      <c r="H115" s="386" t="s">
        <v>526</v>
      </c>
      <c r="I115" s="388" t="s">
        <v>605</v>
      </c>
      <c r="J115" s="388" t="s">
        <v>547</v>
      </c>
      <c r="K115" s="388" t="s">
        <v>711</v>
      </c>
      <c r="L115" s="388" t="s">
        <v>1066</v>
      </c>
      <c r="M115" s="390">
        <v>207</v>
      </c>
      <c r="N115" s="387" t="s">
        <v>585</v>
      </c>
      <c r="O115" s="387" t="s">
        <v>1144</v>
      </c>
      <c r="P115" s="390">
        <v>26</v>
      </c>
    </row>
    <row r="116" spans="1:16" x14ac:dyDescent="0.35">
      <c r="A116" s="386">
        <v>114</v>
      </c>
      <c r="B116" s="387" t="s">
        <v>1145</v>
      </c>
      <c r="C116" s="387" t="s">
        <v>1146</v>
      </c>
      <c r="D116" s="387" t="s">
        <v>413</v>
      </c>
      <c r="E116" s="388" t="s">
        <v>210</v>
      </c>
      <c r="F116" s="388" t="s">
        <v>1578</v>
      </c>
      <c r="G116" s="389" t="s">
        <v>1579</v>
      </c>
      <c r="H116" s="386" t="s">
        <v>740</v>
      </c>
      <c r="I116" s="388" t="s">
        <v>605</v>
      </c>
      <c r="J116" s="388" t="s">
        <v>547</v>
      </c>
      <c r="K116" s="388" t="s">
        <v>711</v>
      </c>
      <c r="L116" s="388" t="s">
        <v>1066</v>
      </c>
      <c r="M116" s="390">
        <v>51</v>
      </c>
      <c r="N116" s="387" t="s">
        <v>584</v>
      </c>
      <c r="O116" s="387" t="s">
        <v>1147</v>
      </c>
      <c r="P116" s="390">
        <v>17</v>
      </c>
    </row>
    <row r="117" spans="1:16" x14ac:dyDescent="0.35">
      <c r="A117" s="386">
        <v>115</v>
      </c>
      <c r="B117" s="387" t="s">
        <v>1148</v>
      </c>
      <c r="C117" s="387" t="s">
        <v>1149</v>
      </c>
      <c r="D117" s="387" t="s">
        <v>414</v>
      </c>
      <c r="E117" s="388" t="s">
        <v>606</v>
      </c>
      <c r="F117" s="388" t="s">
        <v>1150</v>
      </c>
      <c r="G117" s="389" t="s">
        <v>1151</v>
      </c>
      <c r="H117" s="386" t="s">
        <v>733</v>
      </c>
      <c r="I117" s="388" t="s">
        <v>605</v>
      </c>
      <c r="J117" s="388" t="s">
        <v>547</v>
      </c>
      <c r="K117" s="388" t="s">
        <v>711</v>
      </c>
      <c r="L117" s="388" t="s">
        <v>1066</v>
      </c>
      <c r="M117" s="390">
        <v>185</v>
      </c>
      <c r="N117" s="387" t="s">
        <v>584</v>
      </c>
      <c r="O117" s="387" t="s">
        <v>1152</v>
      </c>
      <c r="P117" s="390">
        <v>15</v>
      </c>
    </row>
    <row r="118" spans="1:16" x14ac:dyDescent="0.35">
      <c r="A118" s="386">
        <v>116</v>
      </c>
      <c r="B118" s="387" t="s">
        <v>1153</v>
      </c>
      <c r="C118" s="387" t="s">
        <v>1154</v>
      </c>
      <c r="D118" s="387" t="s">
        <v>415</v>
      </c>
      <c r="E118" s="388" t="s">
        <v>211</v>
      </c>
      <c r="F118" s="388" t="s">
        <v>1580</v>
      </c>
      <c r="G118" s="389" t="s">
        <v>1581</v>
      </c>
      <c r="H118" s="386" t="s">
        <v>532</v>
      </c>
      <c r="I118" s="388" t="s">
        <v>605</v>
      </c>
      <c r="J118" s="388" t="s">
        <v>547</v>
      </c>
      <c r="K118" s="388" t="s">
        <v>711</v>
      </c>
      <c r="L118" s="388" t="s">
        <v>1066</v>
      </c>
      <c r="M118" s="390">
        <v>73</v>
      </c>
      <c r="N118" s="387" t="s">
        <v>584</v>
      </c>
      <c r="O118" s="387" t="s">
        <v>1156</v>
      </c>
      <c r="P118" s="390">
        <v>19</v>
      </c>
    </row>
    <row r="119" spans="1:16" x14ac:dyDescent="0.35">
      <c r="A119" s="386">
        <v>117</v>
      </c>
      <c r="B119" s="387" t="s">
        <v>1157</v>
      </c>
      <c r="C119" s="387" t="s">
        <v>1158</v>
      </c>
      <c r="D119" s="387" t="s">
        <v>416</v>
      </c>
      <c r="E119" s="388" t="s">
        <v>212</v>
      </c>
      <c r="F119" s="391" t="s">
        <v>1582</v>
      </c>
      <c r="G119" s="387" t="s">
        <v>1583</v>
      </c>
      <c r="H119" s="386" t="s">
        <v>787</v>
      </c>
      <c r="I119" s="388" t="s">
        <v>605</v>
      </c>
      <c r="J119" s="388" t="s">
        <v>547</v>
      </c>
      <c r="K119" s="388" t="s">
        <v>711</v>
      </c>
      <c r="L119" s="388" t="s">
        <v>1066</v>
      </c>
      <c r="M119" s="390">
        <v>46</v>
      </c>
      <c r="N119" s="387" t="s">
        <v>584</v>
      </c>
      <c r="O119" s="387" t="s">
        <v>1159</v>
      </c>
      <c r="P119" s="390">
        <v>22</v>
      </c>
    </row>
    <row r="120" spans="1:16" x14ac:dyDescent="0.35">
      <c r="A120" s="386">
        <v>118</v>
      </c>
      <c r="B120" s="387" t="s">
        <v>1160</v>
      </c>
      <c r="C120" s="387" t="s">
        <v>1161</v>
      </c>
      <c r="D120" s="387" t="s">
        <v>417</v>
      </c>
      <c r="E120" s="388" t="s">
        <v>213</v>
      </c>
      <c r="F120" s="388" t="s">
        <v>1584</v>
      </c>
      <c r="G120" s="387" t="s">
        <v>1162</v>
      </c>
      <c r="H120" s="386" t="s">
        <v>524</v>
      </c>
      <c r="I120" s="388" t="s">
        <v>605</v>
      </c>
      <c r="J120" s="388" t="s">
        <v>547</v>
      </c>
      <c r="K120" s="388" t="s">
        <v>711</v>
      </c>
      <c r="L120" s="388" t="s">
        <v>1066</v>
      </c>
      <c r="M120" s="390">
        <v>45</v>
      </c>
      <c r="N120" s="387" t="s">
        <v>584</v>
      </c>
      <c r="O120" s="387" t="s">
        <v>1163</v>
      </c>
      <c r="P120" s="390">
        <v>15</v>
      </c>
    </row>
    <row r="121" spans="1:16" x14ac:dyDescent="0.35">
      <c r="A121" s="386">
        <v>119</v>
      </c>
      <c r="B121" s="387" t="s">
        <v>1164</v>
      </c>
      <c r="C121" s="387" t="s">
        <v>1165</v>
      </c>
      <c r="D121" s="387" t="s">
        <v>418</v>
      </c>
      <c r="E121" s="388" t="s">
        <v>214</v>
      </c>
      <c r="F121" s="388" t="s">
        <v>1166</v>
      </c>
      <c r="G121" s="389" t="s">
        <v>1167</v>
      </c>
      <c r="H121" s="386" t="s">
        <v>524</v>
      </c>
      <c r="I121" s="388" t="s">
        <v>607</v>
      </c>
      <c r="J121" s="388" t="s">
        <v>547</v>
      </c>
      <c r="K121" s="388" t="s">
        <v>711</v>
      </c>
      <c r="L121" s="388" t="s">
        <v>1066</v>
      </c>
      <c r="M121" s="390">
        <v>167</v>
      </c>
      <c r="N121" s="387" t="s">
        <v>584</v>
      </c>
      <c r="O121" s="387" t="s">
        <v>1087</v>
      </c>
      <c r="P121" s="390">
        <v>10</v>
      </c>
    </row>
    <row r="122" spans="1:16" x14ac:dyDescent="0.35">
      <c r="A122" s="386">
        <v>120</v>
      </c>
      <c r="B122" s="387" t="s">
        <v>1168</v>
      </c>
      <c r="C122" s="387" t="s">
        <v>1169</v>
      </c>
      <c r="D122" s="387" t="s">
        <v>419</v>
      </c>
      <c r="E122" s="388" t="s">
        <v>215</v>
      </c>
      <c r="F122" s="391" t="s">
        <v>1585</v>
      </c>
      <c r="G122" s="389" t="s">
        <v>1173</v>
      </c>
      <c r="H122" s="386" t="s">
        <v>521</v>
      </c>
      <c r="I122" s="388" t="s">
        <v>607</v>
      </c>
      <c r="J122" s="388" t="s">
        <v>547</v>
      </c>
      <c r="K122" s="388" t="s">
        <v>711</v>
      </c>
      <c r="L122" s="388" t="s">
        <v>1066</v>
      </c>
      <c r="M122" s="390">
        <v>85</v>
      </c>
      <c r="N122" s="387" t="s">
        <v>584</v>
      </c>
      <c r="O122" s="387" t="s">
        <v>1170</v>
      </c>
      <c r="P122" s="390">
        <v>16</v>
      </c>
    </row>
    <row r="123" spans="1:16" x14ac:dyDescent="0.35">
      <c r="A123" s="386">
        <v>121</v>
      </c>
      <c r="B123" s="387" t="s">
        <v>1171</v>
      </c>
      <c r="C123" s="387" t="s">
        <v>1172</v>
      </c>
      <c r="D123" s="387" t="s">
        <v>420</v>
      </c>
      <c r="E123" s="388" t="s">
        <v>216</v>
      </c>
      <c r="F123" s="388" t="s">
        <v>1586</v>
      </c>
      <c r="G123" s="389" t="s">
        <v>1173</v>
      </c>
      <c r="H123" s="386" t="s">
        <v>760</v>
      </c>
      <c r="I123" s="388" t="s">
        <v>607</v>
      </c>
      <c r="J123" s="388" t="s">
        <v>547</v>
      </c>
      <c r="K123" s="388" t="s">
        <v>711</v>
      </c>
      <c r="L123" s="388" t="s">
        <v>1066</v>
      </c>
      <c r="M123" s="390">
        <v>46</v>
      </c>
      <c r="N123" s="387" t="s">
        <v>584</v>
      </c>
      <c r="O123" s="387" t="s">
        <v>741</v>
      </c>
      <c r="P123" s="390">
        <v>20</v>
      </c>
    </row>
    <row r="124" spans="1:16" x14ac:dyDescent="0.35">
      <c r="A124" s="386">
        <v>122</v>
      </c>
      <c r="B124" s="387" t="s">
        <v>1174</v>
      </c>
      <c r="C124" s="387" t="s">
        <v>1175</v>
      </c>
      <c r="D124" s="387" t="s">
        <v>421</v>
      </c>
      <c r="E124" s="388" t="s">
        <v>217</v>
      </c>
      <c r="F124" s="391" t="s">
        <v>1587</v>
      </c>
      <c r="G124" s="387" t="s">
        <v>1176</v>
      </c>
      <c r="H124" s="386" t="s">
        <v>532</v>
      </c>
      <c r="I124" s="388" t="s">
        <v>607</v>
      </c>
      <c r="J124" s="388" t="s">
        <v>547</v>
      </c>
      <c r="K124" s="388" t="s">
        <v>711</v>
      </c>
      <c r="L124" s="388" t="s">
        <v>1066</v>
      </c>
      <c r="M124" s="390">
        <v>31</v>
      </c>
      <c r="N124" s="387" t="s">
        <v>584</v>
      </c>
      <c r="O124" s="387" t="s">
        <v>1177</v>
      </c>
      <c r="P124" s="390">
        <v>5</v>
      </c>
    </row>
    <row r="125" spans="1:16" x14ac:dyDescent="0.35">
      <c r="A125" s="386">
        <v>123</v>
      </c>
      <c r="B125" s="387" t="s">
        <v>1178</v>
      </c>
      <c r="C125" s="387" t="s">
        <v>1179</v>
      </c>
      <c r="D125" s="387" t="s">
        <v>422</v>
      </c>
      <c r="E125" s="388" t="s">
        <v>218</v>
      </c>
      <c r="F125" s="388" t="s">
        <v>1588</v>
      </c>
      <c r="G125" s="389" t="s">
        <v>1176</v>
      </c>
      <c r="H125" s="386" t="s">
        <v>729</v>
      </c>
      <c r="I125" s="388" t="s">
        <v>607</v>
      </c>
      <c r="J125" s="388" t="s">
        <v>547</v>
      </c>
      <c r="K125" s="388" t="s">
        <v>711</v>
      </c>
      <c r="L125" s="388" t="s">
        <v>1066</v>
      </c>
      <c r="M125" s="390">
        <v>106</v>
      </c>
      <c r="N125" s="387" t="s">
        <v>584</v>
      </c>
      <c r="O125" s="387" t="s">
        <v>1180</v>
      </c>
      <c r="P125" s="390">
        <v>12</v>
      </c>
    </row>
    <row r="126" spans="1:16" x14ac:dyDescent="0.35">
      <c r="A126" s="386">
        <v>124</v>
      </c>
      <c r="B126" s="387" t="s">
        <v>1181</v>
      </c>
      <c r="C126" s="387" t="s">
        <v>1182</v>
      </c>
      <c r="D126" s="387" t="s">
        <v>423</v>
      </c>
      <c r="E126" s="388" t="s">
        <v>219</v>
      </c>
      <c r="F126" s="388" t="s">
        <v>1589</v>
      </c>
      <c r="G126" s="389" t="s">
        <v>1590</v>
      </c>
      <c r="H126" s="386" t="s">
        <v>752</v>
      </c>
      <c r="I126" s="388" t="s">
        <v>607</v>
      </c>
      <c r="J126" s="388" t="s">
        <v>547</v>
      </c>
      <c r="K126" s="388" t="s">
        <v>711</v>
      </c>
      <c r="L126" s="388" t="s">
        <v>1066</v>
      </c>
      <c r="M126" s="390">
        <v>105</v>
      </c>
      <c r="N126" s="387" t="s">
        <v>585</v>
      </c>
      <c r="O126" s="387" t="s">
        <v>1184</v>
      </c>
      <c r="P126" s="390">
        <v>22</v>
      </c>
    </row>
    <row r="127" spans="1:16" x14ac:dyDescent="0.35">
      <c r="A127" s="386">
        <v>125</v>
      </c>
      <c r="B127" s="387" t="s">
        <v>1185</v>
      </c>
      <c r="C127" s="387" t="s">
        <v>1186</v>
      </c>
      <c r="D127" s="387" t="s">
        <v>424</v>
      </c>
      <c r="E127" s="388" t="s">
        <v>220</v>
      </c>
      <c r="F127" s="388" t="s">
        <v>1187</v>
      </c>
      <c r="G127" s="389" t="s">
        <v>1183</v>
      </c>
      <c r="H127" s="386" t="s">
        <v>740</v>
      </c>
      <c r="I127" s="388" t="s">
        <v>607</v>
      </c>
      <c r="J127" s="388" t="s">
        <v>547</v>
      </c>
      <c r="K127" s="388" t="s">
        <v>711</v>
      </c>
      <c r="L127" s="388" t="s">
        <v>1066</v>
      </c>
      <c r="M127" s="390">
        <v>119</v>
      </c>
      <c r="N127" s="387" t="s">
        <v>585</v>
      </c>
      <c r="O127" s="387" t="s">
        <v>1188</v>
      </c>
      <c r="P127" s="390">
        <v>25</v>
      </c>
    </row>
    <row r="128" spans="1:16" x14ac:dyDescent="0.35">
      <c r="A128" s="386">
        <v>126</v>
      </c>
      <c r="B128" s="387" t="s">
        <v>1189</v>
      </c>
      <c r="C128" s="387" t="s">
        <v>1190</v>
      </c>
      <c r="D128" s="387" t="s">
        <v>425</v>
      </c>
      <c r="E128" s="388" t="s">
        <v>221</v>
      </c>
      <c r="F128" s="391" t="s">
        <v>1434</v>
      </c>
      <c r="G128" s="389" t="s">
        <v>1191</v>
      </c>
      <c r="H128" s="386" t="s">
        <v>532</v>
      </c>
      <c r="I128" s="388" t="s">
        <v>608</v>
      </c>
      <c r="J128" s="388" t="s">
        <v>547</v>
      </c>
      <c r="K128" s="388" t="s">
        <v>711</v>
      </c>
      <c r="L128" s="388" t="s">
        <v>1066</v>
      </c>
      <c r="M128" s="390">
        <v>33</v>
      </c>
      <c r="N128" s="387" t="s">
        <v>584</v>
      </c>
      <c r="O128" s="387" t="s">
        <v>1192</v>
      </c>
      <c r="P128" s="390">
        <v>10</v>
      </c>
    </row>
    <row r="129" spans="1:16" x14ac:dyDescent="0.35">
      <c r="A129" s="386">
        <v>127</v>
      </c>
      <c r="B129" s="387" t="s">
        <v>1193</v>
      </c>
      <c r="C129" s="387" t="s">
        <v>1194</v>
      </c>
      <c r="D129" s="387" t="s">
        <v>426</v>
      </c>
      <c r="E129" s="388" t="s">
        <v>222</v>
      </c>
      <c r="F129" s="391" t="s">
        <v>1591</v>
      </c>
      <c r="G129" s="389" t="s">
        <v>1198</v>
      </c>
      <c r="H129" s="386" t="s">
        <v>529</v>
      </c>
      <c r="I129" s="388" t="s">
        <v>608</v>
      </c>
      <c r="J129" s="388" t="s">
        <v>547</v>
      </c>
      <c r="K129" s="388" t="s">
        <v>711</v>
      </c>
      <c r="L129" s="388" t="s">
        <v>1066</v>
      </c>
      <c r="M129" s="390">
        <v>65</v>
      </c>
      <c r="N129" s="387" t="s">
        <v>584</v>
      </c>
      <c r="O129" s="387" t="s">
        <v>1195</v>
      </c>
      <c r="P129" s="390">
        <v>9</v>
      </c>
    </row>
    <row r="130" spans="1:16" x14ac:dyDescent="0.35">
      <c r="A130" s="386">
        <v>128</v>
      </c>
      <c r="B130" s="387" t="s">
        <v>1196</v>
      </c>
      <c r="C130" s="387" t="s">
        <v>1197</v>
      </c>
      <c r="D130" s="387" t="s">
        <v>427</v>
      </c>
      <c r="E130" s="388" t="s">
        <v>223</v>
      </c>
      <c r="F130" s="388" t="s">
        <v>1592</v>
      </c>
      <c r="G130" s="389" t="s">
        <v>1198</v>
      </c>
      <c r="H130" s="386" t="s">
        <v>524</v>
      </c>
      <c r="I130" s="388" t="s">
        <v>608</v>
      </c>
      <c r="J130" s="388" t="s">
        <v>547</v>
      </c>
      <c r="K130" s="388" t="s">
        <v>711</v>
      </c>
      <c r="L130" s="388" t="s">
        <v>1066</v>
      </c>
      <c r="M130" s="390">
        <v>61</v>
      </c>
      <c r="N130" s="387" t="s">
        <v>584</v>
      </c>
      <c r="O130" s="387" t="s">
        <v>1199</v>
      </c>
      <c r="P130" s="390">
        <v>14</v>
      </c>
    </row>
    <row r="131" spans="1:16" x14ac:dyDescent="0.35">
      <c r="A131" s="386">
        <v>129</v>
      </c>
      <c r="B131" s="387" t="s">
        <v>1200</v>
      </c>
      <c r="C131" s="387" t="s">
        <v>1201</v>
      </c>
      <c r="D131" s="387" t="s">
        <v>428</v>
      </c>
      <c r="E131" s="388" t="s">
        <v>224</v>
      </c>
      <c r="F131" s="391" t="s">
        <v>1593</v>
      </c>
      <c r="G131" s="389" t="s">
        <v>1162</v>
      </c>
      <c r="H131" s="386" t="s">
        <v>521</v>
      </c>
      <c r="I131" s="388" t="s">
        <v>608</v>
      </c>
      <c r="J131" s="388" t="s">
        <v>547</v>
      </c>
      <c r="K131" s="388" t="s">
        <v>711</v>
      </c>
      <c r="L131" s="388" t="s">
        <v>1066</v>
      </c>
      <c r="M131" s="390">
        <v>31</v>
      </c>
      <c r="N131" s="387" t="s">
        <v>584</v>
      </c>
      <c r="O131" s="387" t="s">
        <v>1202</v>
      </c>
      <c r="P131" s="390">
        <v>12</v>
      </c>
    </row>
    <row r="132" spans="1:16" x14ac:dyDescent="0.35">
      <c r="A132" s="386">
        <v>130</v>
      </c>
      <c r="B132" s="387" t="s">
        <v>1203</v>
      </c>
      <c r="C132" s="387" t="s">
        <v>1204</v>
      </c>
      <c r="D132" s="387" t="s">
        <v>429</v>
      </c>
      <c r="E132" s="388" t="s">
        <v>225</v>
      </c>
      <c r="F132" s="388" t="s">
        <v>1205</v>
      </c>
      <c r="G132" s="389" t="s">
        <v>1191</v>
      </c>
      <c r="H132" s="386" t="s">
        <v>774</v>
      </c>
      <c r="I132" s="388" t="s">
        <v>608</v>
      </c>
      <c r="J132" s="388" t="s">
        <v>547</v>
      </c>
      <c r="K132" s="388" t="s">
        <v>711</v>
      </c>
      <c r="L132" s="388" t="s">
        <v>1066</v>
      </c>
      <c r="M132" s="390">
        <v>45</v>
      </c>
      <c r="N132" s="387" t="s">
        <v>584</v>
      </c>
      <c r="O132" s="387" t="s">
        <v>1206</v>
      </c>
      <c r="P132" s="390">
        <v>7</v>
      </c>
    </row>
    <row r="133" spans="1:16" x14ac:dyDescent="0.35">
      <c r="A133" s="386">
        <v>131</v>
      </c>
      <c r="B133" s="387" t="s">
        <v>1207</v>
      </c>
      <c r="C133" s="387" t="s">
        <v>1208</v>
      </c>
      <c r="D133" s="387" t="s">
        <v>430</v>
      </c>
      <c r="E133" s="388" t="s">
        <v>226</v>
      </c>
      <c r="F133" s="388" t="s">
        <v>1594</v>
      </c>
      <c r="G133" s="389" t="s">
        <v>1595</v>
      </c>
      <c r="H133" s="386" t="s">
        <v>774</v>
      </c>
      <c r="I133" s="388" t="s">
        <v>609</v>
      </c>
      <c r="J133" s="388" t="s">
        <v>547</v>
      </c>
      <c r="K133" s="388" t="s">
        <v>711</v>
      </c>
      <c r="L133" s="388" t="s">
        <v>1066</v>
      </c>
      <c r="M133" s="390">
        <v>61</v>
      </c>
      <c r="N133" s="387" t="s">
        <v>584</v>
      </c>
      <c r="O133" s="387" t="s">
        <v>1211</v>
      </c>
      <c r="P133" s="390">
        <v>15</v>
      </c>
    </row>
    <row r="134" spans="1:16" x14ac:dyDescent="0.35">
      <c r="A134" s="386">
        <v>132</v>
      </c>
      <c r="B134" s="387" t="s">
        <v>1212</v>
      </c>
      <c r="C134" s="387" t="s">
        <v>1213</v>
      </c>
      <c r="D134" s="387" t="s">
        <v>431</v>
      </c>
      <c r="E134" s="388" t="s">
        <v>227</v>
      </c>
      <c r="F134" s="388" t="s">
        <v>1596</v>
      </c>
      <c r="G134" s="389" t="s">
        <v>1214</v>
      </c>
      <c r="H134" s="386" t="s">
        <v>529</v>
      </c>
      <c r="I134" s="388" t="s">
        <v>609</v>
      </c>
      <c r="J134" s="388" t="s">
        <v>547</v>
      </c>
      <c r="K134" s="388" t="s">
        <v>711</v>
      </c>
      <c r="L134" s="388" t="s">
        <v>1066</v>
      </c>
      <c r="M134" s="390">
        <v>95</v>
      </c>
      <c r="N134" s="387" t="s">
        <v>585</v>
      </c>
      <c r="O134" s="387" t="s">
        <v>1215</v>
      </c>
      <c r="P134" s="390">
        <v>13</v>
      </c>
    </row>
    <row r="135" spans="1:16" x14ac:dyDescent="0.35">
      <c r="A135" s="386">
        <v>133</v>
      </c>
      <c r="B135" s="387" t="s">
        <v>1216</v>
      </c>
      <c r="C135" s="387" t="s">
        <v>1217</v>
      </c>
      <c r="D135" s="387" t="s">
        <v>432</v>
      </c>
      <c r="E135" s="388" t="s">
        <v>228</v>
      </c>
      <c r="F135" s="388" t="s">
        <v>1597</v>
      </c>
      <c r="G135" s="389" t="s">
        <v>1737</v>
      </c>
      <c r="H135" s="386" t="s">
        <v>532</v>
      </c>
      <c r="I135" s="388" t="s">
        <v>609</v>
      </c>
      <c r="J135" s="388" t="s">
        <v>547</v>
      </c>
      <c r="K135" s="388" t="s">
        <v>711</v>
      </c>
      <c r="L135" s="388" t="s">
        <v>1066</v>
      </c>
      <c r="M135" s="390">
        <v>61</v>
      </c>
      <c r="N135" s="387" t="s">
        <v>584</v>
      </c>
      <c r="O135" s="387" t="s">
        <v>1218</v>
      </c>
      <c r="P135" s="390">
        <v>18</v>
      </c>
    </row>
    <row r="136" spans="1:16" x14ac:dyDescent="0.35">
      <c r="A136" s="386">
        <v>134</v>
      </c>
      <c r="B136" s="387" t="s">
        <v>1219</v>
      </c>
      <c r="C136" s="387" t="s">
        <v>1220</v>
      </c>
      <c r="D136" s="387" t="s">
        <v>433</v>
      </c>
      <c r="E136" s="388" t="s">
        <v>229</v>
      </c>
      <c r="F136" s="388" t="s">
        <v>1598</v>
      </c>
      <c r="G136" s="389" t="s">
        <v>1221</v>
      </c>
      <c r="H136" s="386" t="s">
        <v>774</v>
      </c>
      <c r="I136" s="388" t="s">
        <v>610</v>
      </c>
      <c r="J136" s="388" t="s">
        <v>549</v>
      </c>
      <c r="K136" s="388" t="s">
        <v>711</v>
      </c>
      <c r="L136" s="388" t="s">
        <v>1222</v>
      </c>
      <c r="M136" s="390">
        <v>96</v>
      </c>
      <c r="N136" s="387" t="s">
        <v>584</v>
      </c>
      <c r="O136" s="387" t="s">
        <v>1223</v>
      </c>
      <c r="P136" s="390">
        <v>33</v>
      </c>
    </row>
    <row r="137" spans="1:16" x14ac:dyDescent="0.35">
      <c r="A137" s="386">
        <v>135</v>
      </c>
      <c r="B137" s="387" t="s">
        <v>1224</v>
      </c>
      <c r="C137" s="387" t="s">
        <v>1225</v>
      </c>
      <c r="D137" s="387" t="s">
        <v>434</v>
      </c>
      <c r="E137" s="388" t="s">
        <v>230</v>
      </c>
      <c r="F137" s="388" t="s">
        <v>1226</v>
      </c>
      <c r="G137" s="389" t="s">
        <v>1227</v>
      </c>
      <c r="H137" s="386" t="s">
        <v>787</v>
      </c>
      <c r="I137" s="388" t="s">
        <v>610</v>
      </c>
      <c r="J137" s="388" t="s">
        <v>549</v>
      </c>
      <c r="K137" s="388" t="s">
        <v>711</v>
      </c>
      <c r="L137" s="388" t="s">
        <v>1222</v>
      </c>
      <c r="M137" s="390">
        <v>159</v>
      </c>
      <c r="N137" s="387" t="s">
        <v>585</v>
      </c>
      <c r="O137" s="387" t="s">
        <v>1228</v>
      </c>
      <c r="P137" s="390">
        <v>33</v>
      </c>
    </row>
    <row r="138" spans="1:16" x14ac:dyDescent="0.35">
      <c r="A138" s="386">
        <v>136</v>
      </c>
      <c r="B138" s="387" t="s">
        <v>1229</v>
      </c>
      <c r="C138" s="387" t="s">
        <v>1230</v>
      </c>
      <c r="D138" s="387" t="s">
        <v>435</v>
      </c>
      <c r="E138" s="388" t="s">
        <v>231</v>
      </c>
      <c r="F138" s="388" t="s">
        <v>1599</v>
      </c>
      <c r="G138" s="389" t="s">
        <v>1600</v>
      </c>
      <c r="H138" s="386" t="s">
        <v>532</v>
      </c>
      <c r="I138" s="388" t="s">
        <v>611</v>
      </c>
      <c r="J138" s="388" t="s">
        <v>549</v>
      </c>
      <c r="K138" s="388" t="s">
        <v>711</v>
      </c>
      <c r="L138" s="388" t="s">
        <v>1222</v>
      </c>
      <c r="M138" s="390">
        <v>55</v>
      </c>
      <c r="N138" s="387" t="s">
        <v>584</v>
      </c>
      <c r="O138" s="387" t="s">
        <v>1232</v>
      </c>
      <c r="P138" s="390">
        <v>31</v>
      </c>
    </row>
    <row r="139" spans="1:16" x14ac:dyDescent="0.35">
      <c r="A139" s="386">
        <v>137</v>
      </c>
      <c r="B139" s="387" t="s">
        <v>1233</v>
      </c>
      <c r="C139" s="387" t="s">
        <v>1234</v>
      </c>
      <c r="D139" s="387" t="s">
        <v>436</v>
      </c>
      <c r="E139" s="388" t="s">
        <v>232</v>
      </c>
      <c r="F139" s="391" t="s">
        <v>1601</v>
      </c>
      <c r="G139" s="389" t="s">
        <v>1227</v>
      </c>
      <c r="H139" s="386" t="s">
        <v>529</v>
      </c>
      <c r="I139" s="388" t="s">
        <v>611</v>
      </c>
      <c r="J139" s="388" t="s">
        <v>549</v>
      </c>
      <c r="K139" s="388" t="s">
        <v>711</v>
      </c>
      <c r="L139" s="388" t="s">
        <v>1222</v>
      </c>
      <c r="M139" s="390">
        <v>34</v>
      </c>
      <c r="N139" s="387" t="s">
        <v>584</v>
      </c>
      <c r="O139" s="387" t="s">
        <v>1235</v>
      </c>
      <c r="P139" s="390">
        <v>20</v>
      </c>
    </row>
    <row r="140" spans="1:16" x14ac:dyDescent="0.35">
      <c r="A140" s="386">
        <v>138</v>
      </c>
      <c r="B140" s="387" t="s">
        <v>1236</v>
      </c>
      <c r="C140" s="387" t="s">
        <v>1237</v>
      </c>
      <c r="D140" s="387" t="s">
        <v>437</v>
      </c>
      <c r="E140" s="388" t="s">
        <v>233</v>
      </c>
      <c r="F140" s="388" t="s">
        <v>1602</v>
      </c>
      <c r="G140" s="387" t="s">
        <v>1231</v>
      </c>
      <c r="H140" s="386" t="s">
        <v>740</v>
      </c>
      <c r="I140" s="388" t="s">
        <v>611</v>
      </c>
      <c r="J140" s="388" t="s">
        <v>549</v>
      </c>
      <c r="K140" s="388" t="s">
        <v>711</v>
      </c>
      <c r="L140" s="388" t="s">
        <v>1222</v>
      </c>
      <c r="M140" s="390">
        <v>201</v>
      </c>
      <c r="N140" s="387" t="s">
        <v>584</v>
      </c>
      <c r="O140" s="387" t="s">
        <v>1238</v>
      </c>
      <c r="P140" s="390">
        <v>27</v>
      </c>
    </row>
    <row r="141" spans="1:16" x14ac:dyDescent="0.35">
      <c r="A141" s="386">
        <v>139</v>
      </c>
      <c r="B141" s="387" t="s">
        <v>1239</v>
      </c>
      <c r="C141" s="387" t="s">
        <v>1240</v>
      </c>
      <c r="D141" s="387" t="s">
        <v>438</v>
      </c>
      <c r="E141" s="388" t="s">
        <v>234</v>
      </c>
      <c r="F141" s="391" t="s">
        <v>1603</v>
      </c>
      <c r="G141" s="387" t="s">
        <v>1241</v>
      </c>
      <c r="H141" s="386" t="s">
        <v>1006</v>
      </c>
      <c r="I141" s="388" t="s">
        <v>611</v>
      </c>
      <c r="J141" s="388" t="s">
        <v>549</v>
      </c>
      <c r="K141" s="388" t="s">
        <v>711</v>
      </c>
      <c r="L141" s="388" t="s">
        <v>1222</v>
      </c>
      <c r="M141" s="390">
        <v>86</v>
      </c>
      <c r="N141" s="387" t="s">
        <v>584</v>
      </c>
      <c r="O141" s="387" t="s">
        <v>1242</v>
      </c>
      <c r="P141" s="390">
        <v>16</v>
      </c>
    </row>
    <row r="142" spans="1:16" x14ac:dyDescent="0.35">
      <c r="A142" s="386">
        <v>140</v>
      </c>
      <c r="B142" s="387" t="s">
        <v>1243</v>
      </c>
      <c r="C142" s="387" t="s">
        <v>1244</v>
      </c>
      <c r="D142" s="387" t="s">
        <v>439</v>
      </c>
      <c r="E142" s="388" t="s">
        <v>235</v>
      </c>
      <c r="F142" s="388" t="s">
        <v>1604</v>
      </c>
      <c r="G142" s="389" t="s">
        <v>1155</v>
      </c>
      <c r="H142" s="386" t="s">
        <v>752</v>
      </c>
      <c r="I142" s="388" t="s">
        <v>611</v>
      </c>
      <c r="J142" s="388" t="s">
        <v>549</v>
      </c>
      <c r="K142" s="388" t="s">
        <v>711</v>
      </c>
      <c r="L142" s="388" t="s">
        <v>1222</v>
      </c>
      <c r="M142" s="390">
        <v>111</v>
      </c>
      <c r="N142" s="387" t="s">
        <v>584</v>
      </c>
      <c r="O142" s="387" t="s">
        <v>1245</v>
      </c>
      <c r="P142" s="390">
        <v>20</v>
      </c>
    </row>
    <row r="143" spans="1:16" x14ac:dyDescent="0.35">
      <c r="A143" s="386">
        <v>141</v>
      </c>
      <c r="B143" s="387" t="s">
        <v>1246</v>
      </c>
      <c r="C143" s="387" t="s">
        <v>1247</v>
      </c>
      <c r="D143" s="387" t="s">
        <v>440</v>
      </c>
      <c r="E143" s="388" t="s">
        <v>236</v>
      </c>
      <c r="F143" s="388" t="s">
        <v>1605</v>
      </c>
      <c r="G143" s="389" t="s">
        <v>1241</v>
      </c>
      <c r="H143" s="386" t="s">
        <v>526</v>
      </c>
      <c r="I143" s="388" t="s">
        <v>610</v>
      </c>
      <c r="J143" s="388" t="s">
        <v>549</v>
      </c>
      <c r="K143" s="388" t="s">
        <v>711</v>
      </c>
      <c r="L143" s="388" t="s">
        <v>1222</v>
      </c>
      <c r="M143" s="390">
        <v>153</v>
      </c>
      <c r="N143" s="387" t="s">
        <v>584</v>
      </c>
      <c r="O143" s="387" t="s">
        <v>1248</v>
      </c>
      <c r="P143" s="390">
        <v>27</v>
      </c>
    </row>
    <row r="144" spans="1:16" x14ac:dyDescent="0.35">
      <c r="A144" s="386">
        <v>142</v>
      </c>
      <c r="B144" s="387" t="s">
        <v>1249</v>
      </c>
      <c r="C144" s="387" t="s">
        <v>1250</v>
      </c>
      <c r="D144" s="387" t="s">
        <v>441</v>
      </c>
      <c r="E144" s="388" t="s">
        <v>237</v>
      </c>
      <c r="F144" s="388" t="s">
        <v>1251</v>
      </c>
      <c r="G144" s="389" t="s">
        <v>1252</v>
      </c>
      <c r="H144" s="386" t="s">
        <v>521</v>
      </c>
      <c r="I144" s="388" t="s">
        <v>610</v>
      </c>
      <c r="J144" s="388" t="s">
        <v>549</v>
      </c>
      <c r="K144" s="388" t="s">
        <v>711</v>
      </c>
      <c r="L144" s="388" t="s">
        <v>1222</v>
      </c>
      <c r="M144" s="390">
        <v>95</v>
      </c>
      <c r="N144" s="387" t="s">
        <v>584</v>
      </c>
      <c r="O144" s="387" t="s">
        <v>1253</v>
      </c>
      <c r="P144" s="390">
        <v>32</v>
      </c>
    </row>
    <row r="145" spans="1:16" x14ac:dyDescent="0.35">
      <c r="A145" s="386">
        <v>143</v>
      </c>
      <c r="B145" s="387" t="s">
        <v>1254</v>
      </c>
      <c r="C145" s="387" t="s">
        <v>1255</v>
      </c>
      <c r="D145" s="387" t="s">
        <v>442</v>
      </c>
      <c r="E145" s="388" t="s">
        <v>238</v>
      </c>
      <c r="F145" s="388" t="s">
        <v>1261</v>
      </c>
      <c r="G145" s="389" t="s">
        <v>1262</v>
      </c>
      <c r="H145" s="386" t="s">
        <v>524</v>
      </c>
      <c r="I145" s="388" t="s">
        <v>612</v>
      </c>
      <c r="J145" s="388" t="s">
        <v>549</v>
      </c>
      <c r="K145" s="388" t="s">
        <v>711</v>
      </c>
      <c r="L145" s="388" t="s">
        <v>1222</v>
      </c>
      <c r="M145" s="390">
        <v>214</v>
      </c>
      <c r="N145" s="387" t="s">
        <v>585</v>
      </c>
      <c r="O145" s="387" t="s">
        <v>1256</v>
      </c>
      <c r="P145" s="390">
        <v>30</v>
      </c>
    </row>
    <row r="146" spans="1:16" x14ac:dyDescent="0.35">
      <c r="A146" s="386">
        <v>144</v>
      </c>
      <c r="B146" s="387" t="s">
        <v>1257</v>
      </c>
      <c r="C146" s="387" t="s">
        <v>1258</v>
      </c>
      <c r="D146" s="387" t="s">
        <v>443</v>
      </c>
      <c r="E146" s="388" t="s">
        <v>239</v>
      </c>
      <c r="F146" s="388" t="s">
        <v>1383</v>
      </c>
      <c r="G146" s="387" t="s">
        <v>1384</v>
      </c>
      <c r="H146" s="386" t="s">
        <v>529</v>
      </c>
      <c r="I146" s="388" t="s">
        <v>612</v>
      </c>
      <c r="J146" s="388" t="s">
        <v>549</v>
      </c>
      <c r="K146" s="388" t="s">
        <v>711</v>
      </c>
      <c r="L146" s="388" t="s">
        <v>1222</v>
      </c>
      <c r="M146" s="390">
        <v>180</v>
      </c>
      <c r="N146" s="387" t="s">
        <v>585</v>
      </c>
      <c r="O146" s="387" t="s">
        <v>1136</v>
      </c>
      <c r="P146" s="390">
        <v>37</v>
      </c>
    </row>
    <row r="147" spans="1:16" x14ac:dyDescent="0.35">
      <c r="A147" s="386">
        <v>145</v>
      </c>
      <c r="B147" s="387" t="s">
        <v>1259</v>
      </c>
      <c r="C147" s="387" t="s">
        <v>1260</v>
      </c>
      <c r="D147" s="387" t="s">
        <v>444</v>
      </c>
      <c r="E147" s="388" t="s">
        <v>240</v>
      </c>
      <c r="F147" s="388" t="s">
        <v>1209</v>
      </c>
      <c r="G147" s="389" t="s">
        <v>1210</v>
      </c>
      <c r="H147" s="386" t="s">
        <v>532</v>
      </c>
      <c r="I147" s="388" t="s">
        <v>612</v>
      </c>
      <c r="J147" s="388" t="s">
        <v>549</v>
      </c>
      <c r="K147" s="388" t="s">
        <v>711</v>
      </c>
      <c r="L147" s="388" t="s">
        <v>1222</v>
      </c>
      <c r="M147" s="390">
        <v>86</v>
      </c>
      <c r="N147" s="387" t="s">
        <v>584</v>
      </c>
      <c r="O147" s="387" t="s">
        <v>1263</v>
      </c>
      <c r="P147" s="390">
        <v>33</v>
      </c>
    </row>
    <row r="148" spans="1:16" x14ac:dyDescent="0.35">
      <c r="A148" s="386">
        <v>146</v>
      </c>
      <c r="B148" s="387" t="s">
        <v>1264</v>
      </c>
      <c r="C148" s="387" t="s">
        <v>1265</v>
      </c>
      <c r="D148" s="387" t="s">
        <v>445</v>
      </c>
      <c r="E148" s="388" t="s">
        <v>241</v>
      </c>
      <c r="F148" s="388" t="s">
        <v>1266</v>
      </c>
      <c r="G148" s="389" t="s">
        <v>1267</v>
      </c>
      <c r="H148" s="386" t="s">
        <v>729</v>
      </c>
      <c r="I148" s="388" t="s">
        <v>613</v>
      </c>
      <c r="J148" s="388" t="s">
        <v>551</v>
      </c>
      <c r="K148" s="388" t="s">
        <v>711</v>
      </c>
      <c r="L148" s="388" t="s">
        <v>1066</v>
      </c>
      <c r="M148" s="390">
        <v>200</v>
      </c>
      <c r="N148" s="387" t="s">
        <v>585</v>
      </c>
      <c r="O148" s="387" t="s">
        <v>1268</v>
      </c>
      <c r="P148" s="390">
        <v>52</v>
      </c>
    </row>
    <row r="149" spans="1:16" x14ac:dyDescent="0.35">
      <c r="A149" s="386">
        <v>147</v>
      </c>
      <c r="B149" s="387" t="s">
        <v>1269</v>
      </c>
      <c r="C149" s="387" t="s">
        <v>1270</v>
      </c>
      <c r="D149" s="387" t="s">
        <v>446</v>
      </c>
      <c r="E149" s="388" t="s">
        <v>242</v>
      </c>
      <c r="F149" s="388" t="s">
        <v>1606</v>
      </c>
      <c r="G149" s="389" t="s">
        <v>1607</v>
      </c>
      <c r="H149" s="386" t="s">
        <v>774</v>
      </c>
      <c r="I149" s="388" t="s">
        <v>613</v>
      </c>
      <c r="J149" s="388" t="s">
        <v>551</v>
      </c>
      <c r="K149" s="388" t="s">
        <v>711</v>
      </c>
      <c r="L149" s="388" t="s">
        <v>1066</v>
      </c>
      <c r="M149" s="390">
        <v>105</v>
      </c>
      <c r="N149" s="387" t="s">
        <v>584</v>
      </c>
      <c r="O149" s="387" t="s">
        <v>1271</v>
      </c>
      <c r="P149" s="390">
        <v>52</v>
      </c>
    </row>
    <row r="150" spans="1:16" x14ac:dyDescent="0.35">
      <c r="A150" s="386">
        <v>148</v>
      </c>
      <c r="B150" s="387" t="s">
        <v>1272</v>
      </c>
      <c r="C150" s="387" t="s">
        <v>1273</v>
      </c>
      <c r="D150" s="387" t="s">
        <v>447</v>
      </c>
      <c r="E150" s="388" t="s">
        <v>243</v>
      </c>
      <c r="F150" s="391" t="s">
        <v>1608</v>
      </c>
      <c r="G150" s="389" t="s">
        <v>786</v>
      </c>
      <c r="H150" s="386" t="s">
        <v>532</v>
      </c>
      <c r="I150" s="388" t="s">
        <v>613</v>
      </c>
      <c r="J150" s="388" t="s">
        <v>551</v>
      </c>
      <c r="K150" s="388" t="s">
        <v>711</v>
      </c>
      <c r="L150" s="388" t="s">
        <v>1066</v>
      </c>
      <c r="M150" s="390">
        <v>26</v>
      </c>
      <c r="N150" s="387" t="s">
        <v>584</v>
      </c>
      <c r="O150" s="387" t="s">
        <v>1274</v>
      </c>
      <c r="P150" s="390">
        <v>60</v>
      </c>
    </row>
    <row r="151" spans="1:16" x14ac:dyDescent="0.35">
      <c r="A151" s="386">
        <v>149</v>
      </c>
      <c r="B151" s="387" t="s">
        <v>1275</v>
      </c>
      <c r="C151" s="387" t="s">
        <v>1276</v>
      </c>
      <c r="D151" s="387" t="s">
        <v>448</v>
      </c>
      <c r="E151" s="388" t="s">
        <v>244</v>
      </c>
      <c r="F151" s="388" t="s">
        <v>1609</v>
      </c>
      <c r="G151" s="387" t="s">
        <v>1277</v>
      </c>
      <c r="H151" s="386" t="s">
        <v>524</v>
      </c>
      <c r="I151" s="388" t="s">
        <v>613</v>
      </c>
      <c r="J151" s="388" t="s">
        <v>551</v>
      </c>
      <c r="K151" s="388" t="s">
        <v>711</v>
      </c>
      <c r="L151" s="388" t="s">
        <v>1066</v>
      </c>
      <c r="M151" s="390">
        <v>186</v>
      </c>
      <c r="N151" s="387" t="s">
        <v>585</v>
      </c>
      <c r="O151" s="387" t="s">
        <v>1278</v>
      </c>
      <c r="P151" s="390">
        <v>60</v>
      </c>
    </row>
    <row r="152" spans="1:16" x14ac:dyDescent="0.35">
      <c r="A152" s="386">
        <v>150</v>
      </c>
      <c r="B152" s="387" t="s">
        <v>1279</v>
      </c>
      <c r="C152" s="387" t="s">
        <v>1280</v>
      </c>
      <c r="D152" s="387" t="s">
        <v>449</v>
      </c>
      <c r="E152" s="388" t="s">
        <v>245</v>
      </c>
      <c r="F152" s="388" t="s">
        <v>1281</v>
      </c>
      <c r="G152" s="389" t="s">
        <v>1282</v>
      </c>
      <c r="H152" s="386" t="s">
        <v>526</v>
      </c>
      <c r="I152" s="388" t="s">
        <v>613</v>
      </c>
      <c r="J152" s="388" t="s">
        <v>551</v>
      </c>
      <c r="K152" s="388" t="s">
        <v>711</v>
      </c>
      <c r="L152" s="388" t="s">
        <v>1066</v>
      </c>
      <c r="M152" s="390">
        <v>51</v>
      </c>
      <c r="N152" s="387" t="s">
        <v>584</v>
      </c>
      <c r="O152" s="387" t="s">
        <v>1283</v>
      </c>
      <c r="P152" s="390">
        <v>40</v>
      </c>
    </row>
    <row r="153" spans="1:16" x14ac:dyDescent="0.35">
      <c r="A153" s="386">
        <v>151</v>
      </c>
      <c r="B153" s="387" t="s">
        <v>1284</v>
      </c>
      <c r="C153" s="387" t="s">
        <v>1285</v>
      </c>
      <c r="D153" s="387" t="s">
        <v>450</v>
      </c>
      <c r="E153" s="388" t="s">
        <v>246</v>
      </c>
      <c r="F153" s="388" t="s">
        <v>1610</v>
      </c>
      <c r="G153" s="387" t="s">
        <v>1286</v>
      </c>
      <c r="H153" s="386" t="s">
        <v>733</v>
      </c>
      <c r="I153" s="388" t="s">
        <v>613</v>
      </c>
      <c r="J153" s="388" t="s">
        <v>551</v>
      </c>
      <c r="K153" s="388" t="s">
        <v>711</v>
      </c>
      <c r="L153" s="388" t="s">
        <v>1066</v>
      </c>
      <c r="M153" s="390">
        <v>170</v>
      </c>
      <c r="N153" s="387" t="s">
        <v>585</v>
      </c>
      <c r="O153" s="387" t="s">
        <v>1287</v>
      </c>
      <c r="P153" s="390">
        <v>50</v>
      </c>
    </row>
    <row r="154" spans="1:16" x14ac:dyDescent="0.35">
      <c r="A154" s="386">
        <v>152</v>
      </c>
      <c r="B154" s="387" t="s">
        <v>1288</v>
      </c>
      <c r="C154" s="387" t="s">
        <v>1289</v>
      </c>
      <c r="D154" s="387" t="s">
        <v>451</v>
      </c>
      <c r="E154" s="388" t="s">
        <v>247</v>
      </c>
      <c r="F154" s="391" t="s">
        <v>1290</v>
      </c>
      <c r="G154" s="587" t="s">
        <v>862</v>
      </c>
      <c r="H154" s="386" t="s">
        <v>729</v>
      </c>
      <c r="I154" s="388" t="s">
        <v>614</v>
      </c>
      <c r="J154" s="388" t="s">
        <v>551</v>
      </c>
      <c r="K154" s="388" t="s">
        <v>711</v>
      </c>
      <c r="L154" s="388" t="s">
        <v>1066</v>
      </c>
      <c r="M154" s="390">
        <v>60</v>
      </c>
      <c r="N154" s="387" t="s">
        <v>584</v>
      </c>
      <c r="O154" s="387" t="s">
        <v>1291</v>
      </c>
      <c r="P154" s="390">
        <v>24</v>
      </c>
    </row>
    <row r="155" spans="1:16" x14ac:dyDescent="0.35">
      <c r="A155" s="386">
        <v>153</v>
      </c>
      <c r="B155" s="387" t="s">
        <v>1292</v>
      </c>
      <c r="C155" s="387" t="s">
        <v>1293</v>
      </c>
      <c r="D155" s="387" t="s">
        <v>452</v>
      </c>
      <c r="E155" s="388" t="s">
        <v>248</v>
      </c>
      <c r="F155" s="388" t="s">
        <v>1611</v>
      </c>
      <c r="G155" s="389" t="s">
        <v>1294</v>
      </c>
      <c r="H155" s="386" t="s">
        <v>521</v>
      </c>
      <c r="I155" s="388" t="s">
        <v>614</v>
      </c>
      <c r="J155" s="388" t="s">
        <v>551</v>
      </c>
      <c r="K155" s="388" t="s">
        <v>711</v>
      </c>
      <c r="L155" s="388" t="s">
        <v>1066</v>
      </c>
      <c r="M155" s="390">
        <v>161</v>
      </c>
      <c r="N155" s="387" t="s">
        <v>585</v>
      </c>
      <c r="O155" s="387" t="s">
        <v>1295</v>
      </c>
      <c r="P155" s="390">
        <v>27</v>
      </c>
    </row>
    <row r="156" spans="1:16" x14ac:dyDescent="0.35">
      <c r="A156" s="386">
        <v>154</v>
      </c>
      <c r="B156" s="387" t="s">
        <v>1296</v>
      </c>
      <c r="C156" s="387" t="s">
        <v>1297</v>
      </c>
      <c r="D156" s="387" t="s">
        <v>453</v>
      </c>
      <c r="E156" s="388" t="s">
        <v>249</v>
      </c>
      <c r="F156" s="391" t="s">
        <v>1612</v>
      </c>
      <c r="G156" s="387" t="s">
        <v>1304</v>
      </c>
      <c r="H156" s="386" t="s">
        <v>787</v>
      </c>
      <c r="I156" s="388" t="s">
        <v>614</v>
      </c>
      <c r="J156" s="388" t="s">
        <v>551</v>
      </c>
      <c r="K156" s="388" t="s">
        <v>711</v>
      </c>
      <c r="L156" s="388" t="s">
        <v>1066</v>
      </c>
      <c r="M156" s="390">
        <v>49</v>
      </c>
      <c r="N156" s="387" t="s">
        <v>584</v>
      </c>
      <c r="O156" s="387" t="s">
        <v>1298</v>
      </c>
      <c r="P156" s="390">
        <v>24</v>
      </c>
    </row>
    <row r="157" spans="1:16" x14ac:dyDescent="0.35">
      <c r="A157" s="386">
        <v>155</v>
      </c>
      <c r="B157" s="387" t="s">
        <v>1299</v>
      </c>
      <c r="C157" s="387" t="s">
        <v>1300</v>
      </c>
      <c r="D157" s="387" t="s">
        <v>454</v>
      </c>
      <c r="E157" s="388" t="s">
        <v>250</v>
      </c>
      <c r="F157" s="388" t="s">
        <v>1613</v>
      </c>
      <c r="G157" s="389" t="s">
        <v>862</v>
      </c>
      <c r="H157" s="386" t="s">
        <v>524</v>
      </c>
      <c r="I157" s="388" t="s">
        <v>614</v>
      </c>
      <c r="J157" s="388" t="s">
        <v>551</v>
      </c>
      <c r="K157" s="388" t="s">
        <v>711</v>
      </c>
      <c r="L157" s="388" t="s">
        <v>1066</v>
      </c>
      <c r="M157" s="390">
        <v>62</v>
      </c>
      <c r="N157" s="387" t="s">
        <v>584</v>
      </c>
      <c r="O157" s="387" t="s">
        <v>1301</v>
      </c>
      <c r="P157" s="390">
        <v>31</v>
      </c>
    </row>
    <row r="158" spans="1:16" x14ac:dyDescent="0.35">
      <c r="A158" s="386">
        <v>156</v>
      </c>
      <c r="B158" s="387" t="s">
        <v>1302</v>
      </c>
      <c r="C158" s="387" t="s">
        <v>1303</v>
      </c>
      <c r="D158" s="387" t="s">
        <v>455</v>
      </c>
      <c r="E158" s="388" t="s">
        <v>251</v>
      </c>
      <c r="F158" s="388" t="s">
        <v>1614</v>
      </c>
      <c r="G158" s="387" t="s">
        <v>1304</v>
      </c>
      <c r="H158" s="386" t="s">
        <v>526</v>
      </c>
      <c r="I158" s="388" t="s">
        <v>614</v>
      </c>
      <c r="J158" s="388" t="s">
        <v>551</v>
      </c>
      <c r="K158" s="388" t="s">
        <v>711</v>
      </c>
      <c r="L158" s="388" t="s">
        <v>1066</v>
      </c>
      <c r="M158" s="390">
        <v>235</v>
      </c>
      <c r="N158" s="387" t="s">
        <v>584</v>
      </c>
      <c r="O158" s="387" t="s">
        <v>909</v>
      </c>
      <c r="P158" s="390">
        <v>40</v>
      </c>
    </row>
    <row r="159" spans="1:16" x14ac:dyDescent="0.35">
      <c r="A159" s="386">
        <v>157</v>
      </c>
      <c r="B159" s="387" t="s">
        <v>1305</v>
      </c>
      <c r="C159" s="387" t="s">
        <v>1306</v>
      </c>
      <c r="D159" s="387" t="s">
        <v>456</v>
      </c>
      <c r="E159" s="388" t="s">
        <v>252</v>
      </c>
      <c r="F159" s="388" t="s">
        <v>1615</v>
      </c>
      <c r="G159" s="387" t="s">
        <v>1307</v>
      </c>
      <c r="H159" s="386" t="s">
        <v>774</v>
      </c>
      <c r="I159" s="388" t="s">
        <v>615</v>
      </c>
      <c r="J159" s="388" t="s">
        <v>551</v>
      </c>
      <c r="K159" s="388" t="s">
        <v>711</v>
      </c>
      <c r="L159" s="388" t="s">
        <v>1066</v>
      </c>
      <c r="M159" s="390">
        <v>305</v>
      </c>
      <c r="N159" s="387" t="s">
        <v>585</v>
      </c>
      <c r="O159" s="387" t="s">
        <v>1308</v>
      </c>
      <c r="P159" s="390">
        <v>47</v>
      </c>
    </row>
    <row r="160" spans="1:16" x14ac:dyDescent="0.35">
      <c r="A160" s="386">
        <v>158</v>
      </c>
      <c r="B160" s="387" t="s">
        <v>1309</v>
      </c>
      <c r="C160" s="387" t="s">
        <v>1310</v>
      </c>
      <c r="D160" s="387" t="s">
        <v>457</v>
      </c>
      <c r="E160" s="388" t="s">
        <v>253</v>
      </c>
      <c r="F160" s="388" t="s">
        <v>1616</v>
      </c>
      <c r="G160" s="389" t="s">
        <v>1617</v>
      </c>
      <c r="H160" s="386" t="s">
        <v>529</v>
      </c>
      <c r="I160" s="388" t="s">
        <v>615</v>
      </c>
      <c r="J160" s="388" t="s">
        <v>551</v>
      </c>
      <c r="K160" s="388" t="s">
        <v>711</v>
      </c>
      <c r="L160" s="388" t="s">
        <v>1066</v>
      </c>
      <c r="M160" s="390">
        <v>63</v>
      </c>
      <c r="N160" s="387" t="s">
        <v>584</v>
      </c>
      <c r="O160" s="387" t="s">
        <v>1311</v>
      </c>
      <c r="P160" s="390">
        <v>41</v>
      </c>
    </row>
    <row r="161" spans="1:16" x14ac:dyDescent="0.35">
      <c r="A161" s="386">
        <v>159</v>
      </c>
      <c r="B161" s="387" t="s">
        <v>1312</v>
      </c>
      <c r="C161" s="387" t="s">
        <v>1313</v>
      </c>
      <c r="D161" s="387" t="s">
        <v>458</v>
      </c>
      <c r="E161" s="388" t="s">
        <v>254</v>
      </c>
      <c r="F161" s="388" t="s">
        <v>1618</v>
      </c>
      <c r="G161" s="389" t="s">
        <v>1619</v>
      </c>
      <c r="H161" s="386" t="s">
        <v>524</v>
      </c>
      <c r="I161" s="388" t="s">
        <v>615</v>
      </c>
      <c r="J161" s="388" t="s">
        <v>551</v>
      </c>
      <c r="K161" s="388" t="s">
        <v>711</v>
      </c>
      <c r="L161" s="388" t="s">
        <v>1066</v>
      </c>
      <c r="M161" s="390">
        <v>75</v>
      </c>
      <c r="N161" s="387" t="s">
        <v>584</v>
      </c>
      <c r="O161" s="387" t="s">
        <v>1314</v>
      </c>
      <c r="P161" s="390">
        <v>45</v>
      </c>
    </row>
    <row r="162" spans="1:16" x14ac:dyDescent="0.35">
      <c r="A162" s="386">
        <v>160</v>
      </c>
      <c r="B162" s="387" t="s">
        <v>1315</v>
      </c>
      <c r="C162" s="387" t="s">
        <v>1316</v>
      </c>
      <c r="D162" s="387" t="s">
        <v>459</v>
      </c>
      <c r="E162" s="388" t="s">
        <v>255</v>
      </c>
      <c r="F162" s="388" t="s">
        <v>1620</v>
      </c>
      <c r="G162" s="389" t="s">
        <v>1621</v>
      </c>
      <c r="H162" s="386" t="s">
        <v>733</v>
      </c>
      <c r="I162" s="388" t="s">
        <v>615</v>
      </c>
      <c r="J162" s="388" t="s">
        <v>551</v>
      </c>
      <c r="K162" s="388" t="s">
        <v>711</v>
      </c>
      <c r="L162" s="388" t="s">
        <v>1066</v>
      </c>
      <c r="M162" s="390">
        <v>114</v>
      </c>
      <c r="N162" s="387" t="s">
        <v>585</v>
      </c>
      <c r="O162" s="387" t="s">
        <v>1271</v>
      </c>
      <c r="P162" s="390">
        <v>39</v>
      </c>
    </row>
    <row r="163" spans="1:16" x14ac:dyDescent="0.35">
      <c r="A163" s="386">
        <v>161</v>
      </c>
      <c r="B163" s="387" t="s">
        <v>1317</v>
      </c>
      <c r="C163" s="387" t="s">
        <v>1318</v>
      </c>
      <c r="D163" s="387" t="s">
        <v>460</v>
      </c>
      <c r="E163" s="388" t="s">
        <v>256</v>
      </c>
      <c r="F163" s="388" t="s">
        <v>1620</v>
      </c>
      <c r="G163" s="387" t="s">
        <v>1621</v>
      </c>
      <c r="H163" s="386" t="s">
        <v>526</v>
      </c>
      <c r="I163" s="388" t="s">
        <v>615</v>
      </c>
      <c r="J163" s="388" t="s">
        <v>551</v>
      </c>
      <c r="K163" s="388" t="s">
        <v>711</v>
      </c>
      <c r="L163" s="388" t="s">
        <v>1066</v>
      </c>
      <c r="M163" s="390">
        <v>47</v>
      </c>
      <c r="N163" s="387" t="s">
        <v>584</v>
      </c>
      <c r="O163" s="387" t="s">
        <v>1319</v>
      </c>
      <c r="P163" s="390">
        <v>36</v>
      </c>
    </row>
    <row r="164" spans="1:16" x14ac:dyDescent="0.35">
      <c r="A164" s="386">
        <v>162</v>
      </c>
      <c r="B164" s="387" t="s">
        <v>1320</v>
      </c>
      <c r="C164" s="387" t="s">
        <v>1321</v>
      </c>
      <c r="D164" s="387" t="s">
        <v>461</v>
      </c>
      <c r="E164" s="388" t="s">
        <v>257</v>
      </c>
      <c r="F164" s="388" t="s">
        <v>1622</v>
      </c>
      <c r="G164" s="387" t="s">
        <v>1623</v>
      </c>
      <c r="H164" s="386" t="s">
        <v>740</v>
      </c>
      <c r="I164" s="388" t="s">
        <v>615</v>
      </c>
      <c r="J164" s="388" t="s">
        <v>551</v>
      </c>
      <c r="K164" s="388" t="s">
        <v>711</v>
      </c>
      <c r="L164" s="388" t="s">
        <v>1066</v>
      </c>
      <c r="M164" s="390">
        <v>71</v>
      </c>
      <c r="N164" s="387" t="s">
        <v>584</v>
      </c>
      <c r="O164" s="387" t="s">
        <v>1322</v>
      </c>
      <c r="P164" s="390">
        <v>40</v>
      </c>
    </row>
    <row r="165" spans="1:16" x14ac:dyDescent="0.35">
      <c r="A165" s="386">
        <v>163</v>
      </c>
      <c r="B165" s="387" t="s">
        <v>1323</v>
      </c>
      <c r="C165" s="387" t="s">
        <v>1324</v>
      </c>
      <c r="D165" s="387" t="s">
        <v>462</v>
      </c>
      <c r="E165" s="388" t="s">
        <v>258</v>
      </c>
      <c r="F165" s="388" t="s">
        <v>1624</v>
      </c>
      <c r="G165" s="389" t="s">
        <v>1325</v>
      </c>
      <c r="H165" s="386" t="s">
        <v>787</v>
      </c>
      <c r="I165" s="388" t="s">
        <v>615</v>
      </c>
      <c r="J165" s="388" t="s">
        <v>551</v>
      </c>
      <c r="K165" s="388" t="s">
        <v>711</v>
      </c>
      <c r="L165" s="388" t="s">
        <v>1066</v>
      </c>
      <c r="M165" s="390">
        <v>171</v>
      </c>
      <c r="N165" s="387" t="s">
        <v>585</v>
      </c>
      <c r="O165" s="387" t="s">
        <v>1326</v>
      </c>
      <c r="P165" s="390">
        <v>50</v>
      </c>
    </row>
    <row r="166" spans="1:16" x14ac:dyDescent="0.35">
      <c r="A166" s="386">
        <v>164</v>
      </c>
      <c r="B166" s="387" t="s">
        <v>1327</v>
      </c>
      <c r="C166" s="387" t="s">
        <v>1328</v>
      </c>
      <c r="D166" s="387" t="s">
        <v>463</v>
      </c>
      <c r="E166" s="388" t="s">
        <v>259</v>
      </c>
      <c r="F166" s="388" t="s">
        <v>1625</v>
      </c>
      <c r="G166" s="389" t="s">
        <v>1626</v>
      </c>
      <c r="H166" s="386" t="s">
        <v>729</v>
      </c>
      <c r="I166" s="388" t="s">
        <v>615</v>
      </c>
      <c r="J166" s="388" t="s">
        <v>551</v>
      </c>
      <c r="K166" s="388" t="s">
        <v>711</v>
      </c>
      <c r="L166" s="388" t="s">
        <v>1066</v>
      </c>
      <c r="M166" s="390">
        <v>54</v>
      </c>
      <c r="N166" s="387" t="s">
        <v>584</v>
      </c>
      <c r="O166" s="387" t="s">
        <v>1329</v>
      </c>
      <c r="P166" s="390">
        <v>46</v>
      </c>
    </row>
    <row r="167" spans="1:16" x14ac:dyDescent="0.35">
      <c r="A167" s="386">
        <v>165</v>
      </c>
      <c r="B167" s="387" t="s">
        <v>1330</v>
      </c>
      <c r="C167" s="387" t="s">
        <v>1331</v>
      </c>
      <c r="D167" s="387" t="s">
        <v>464</v>
      </c>
      <c r="E167" s="388" t="s">
        <v>260</v>
      </c>
      <c r="F167" s="391" t="s">
        <v>1627</v>
      </c>
      <c r="G167" s="389" t="s">
        <v>1332</v>
      </c>
      <c r="H167" s="386" t="s">
        <v>529</v>
      </c>
      <c r="I167" s="388" t="s">
        <v>616</v>
      </c>
      <c r="J167" s="388" t="s">
        <v>553</v>
      </c>
      <c r="K167" s="388" t="s">
        <v>711</v>
      </c>
      <c r="L167" s="388" t="s">
        <v>1333</v>
      </c>
      <c r="M167" s="390">
        <v>38</v>
      </c>
      <c r="N167" s="387" t="s">
        <v>584</v>
      </c>
      <c r="O167" s="387" t="s">
        <v>1334</v>
      </c>
      <c r="P167" s="390">
        <v>20</v>
      </c>
    </row>
    <row r="168" spans="1:16" x14ac:dyDescent="0.35">
      <c r="A168" s="386">
        <v>166</v>
      </c>
      <c r="B168" s="387" t="s">
        <v>1335</v>
      </c>
      <c r="C168" s="387" t="s">
        <v>1336</v>
      </c>
      <c r="D168" s="387" t="s">
        <v>465</v>
      </c>
      <c r="E168" s="388" t="s">
        <v>261</v>
      </c>
      <c r="F168" s="388" t="s">
        <v>1628</v>
      </c>
      <c r="G168" s="387" t="s">
        <v>1629</v>
      </c>
      <c r="H168" s="386" t="s">
        <v>733</v>
      </c>
      <c r="I168" s="388" t="s">
        <v>616</v>
      </c>
      <c r="J168" s="388" t="s">
        <v>553</v>
      </c>
      <c r="K168" s="388" t="s">
        <v>711</v>
      </c>
      <c r="L168" s="388" t="s">
        <v>1333</v>
      </c>
      <c r="M168" s="390">
        <v>43</v>
      </c>
      <c r="N168" s="387" t="s">
        <v>584</v>
      </c>
      <c r="O168" s="387" t="s">
        <v>1338</v>
      </c>
      <c r="P168" s="390">
        <v>40</v>
      </c>
    </row>
    <row r="169" spans="1:16" x14ac:dyDescent="0.35">
      <c r="A169" s="386">
        <v>167</v>
      </c>
      <c r="B169" s="387" t="s">
        <v>1339</v>
      </c>
      <c r="C169" s="387" t="s">
        <v>1340</v>
      </c>
      <c r="D169" s="387" t="s">
        <v>466</v>
      </c>
      <c r="E169" s="388" t="s">
        <v>262</v>
      </c>
      <c r="F169" s="388" t="s">
        <v>1630</v>
      </c>
      <c r="G169" s="389" t="s">
        <v>1631</v>
      </c>
      <c r="H169" s="386" t="s">
        <v>787</v>
      </c>
      <c r="I169" s="388" t="s">
        <v>616</v>
      </c>
      <c r="J169" s="388" t="s">
        <v>553</v>
      </c>
      <c r="K169" s="388" t="s">
        <v>711</v>
      </c>
      <c r="L169" s="388" t="s">
        <v>1333</v>
      </c>
      <c r="M169" s="390">
        <v>38</v>
      </c>
      <c r="N169" s="387" t="s">
        <v>584</v>
      </c>
      <c r="O169" s="387" t="s">
        <v>1341</v>
      </c>
      <c r="P169" s="390">
        <v>37</v>
      </c>
    </row>
    <row r="170" spans="1:16" x14ac:dyDescent="0.35">
      <c r="A170" s="386">
        <v>168</v>
      </c>
      <c r="B170" s="387" t="s">
        <v>1342</v>
      </c>
      <c r="C170" s="387" t="s">
        <v>1343</v>
      </c>
      <c r="D170" s="387" t="s">
        <v>467</v>
      </c>
      <c r="E170" s="388" t="s">
        <v>263</v>
      </c>
      <c r="F170" s="388" t="s">
        <v>1344</v>
      </c>
      <c r="G170" s="389" t="s">
        <v>1345</v>
      </c>
      <c r="H170" s="386" t="s">
        <v>526</v>
      </c>
      <c r="I170" s="388" t="s">
        <v>616</v>
      </c>
      <c r="J170" s="388" t="s">
        <v>553</v>
      </c>
      <c r="K170" s="388" t="s">
        <v>711</v>
      </c>
      <c r="L170" s="388" t="s">
        <v>1333</v>
      </c>
      <c r="M170" s="390">
        <v>94</v>
      </c>
      <c r="N170" s="387" t="s">
        <v>584</v>
      </c>
      <c r="O170" s="387" t="s">
        <v>1346</v>
      </c>
      <c r="P170" s="390">
        <v>36</v>
      </c>
    </row>
    <row r="171" spans="1:16" x14ac:dyDescent="0.35">
      <c r="A171" s="386">
        <v>169</v>
      </c>
      <c r="B171" s="387" t="s">
        <v>1347</v>
      </c>
      <c r="C171" s="387" t="s">
        <v>1348</v>
      </c>
      <c r="D171" s="387" t="s">
        <v>468</v>
      </c>
      <c r="E171" s="388" t="s">
        <v>264</v>
      </c>
      <c r="F171" s="388" t="s">
        <v>1632</v>
      </c>
      <c r="G171" s="389" t="s">
        <v>1332</v>
      </c>
      <c r="H171" s="386" t="s">
        <v>524</v>
      </c>
      <c r="I171" s="388" t="s">
        <v>616</v>
      </c>
      <c r="J171" s="388" t="s">
        <v>553</v>
      </c>
      <c r="K171" s="388" t="s">
        <v>711</v>
      </c>
      <c r="L171" s="388" t="s">
        <v>1333</v>
      </c>
      <c r="M171" s="390">
        <v>94</v>
      </c>
      <c r="N171" s="387" t="s">
        <v>584</v>
      </c>
      <c r="O171" s="387" t="s">
        <v>1349</v>
      </c>
      <c r="P171" s="390">
        <v>31</v>
      </c>
    </row>
    <row r="172" spans="1:16" x14ac:dyDescent="0.35">
      <c r="A172" s="386">
        <v>170</v>
      </c>
      <c r="B172" s="387" t="s">
        <v>1350</v>
      </c>
      <c r="C172" s="387" t="s">
        <v>1351</v>
      </c>
      <c r="D172" s="387" t="s">
        <v>469</v>
      </c>
      <c r="E172" s="388" t="s">
        <v>265</v>
      </c>
      <c r="F172" s="388" t="s">
        <v>1352</v>
      </c>
      <c r="G172" s="389" t="s">
        <v>1353</v>
      </c>
      <c r="H172" s="386" t="s">
        <v>526</v>
      </c>
      <c r="I172" s="388" t="s">
        <v>553</v>
      </c>
      <c r="J172" s="388" t="s">
        <v>553</v>
      </c>
      <c r="K172" s="388" t="s">
        <v>711</v>
      </c>
      <c r="L172" s="388" t="s">
        <v>1333</v>
      </c>
      <c r="M172" s="390">
        <v>125</v>
      </c>
      <c r="N172" s="387" t="s">
        <v>585</v>
      </c>
      <c r="O172" s="387" t="s">
        <v>1354</v>
      </c>
      <c r="P172" s="390">
        <v>47</v>
      </c>
    </row>
    <row r="173" spans="1:16" x14ac:dyDescent="0.35">
      <c r="A173" s="386">
        <v>171</v>
      </c>
      <c r="B173" s="387" t="s">
        <v>1355</v>
      </c>
      <c r="C173" s="387" t="s">
        <v>1356</v>
      </c>
      <c r="D173" s="387" t="s">
        <v>470</v>
      </c>
      <c r="E173" s="388" t="s">
        <v>266</v>
      </c>
      <c r="F173" s="388" t="s">
        <v>1633</v>
      </c>
      <c r="G173" s="387" t="s">
        <v>1634</v>
      </c>
      <c r="H173" s="386" t="s">
        <v>760</v>
      </c>
      <c r="I173" s="388" t="s">
        <v>553</v>
      </c>
      <c r="J173" s="388" t="s">
        <v>553</v>
      </c>
      <c r="K173" s="388" t="s">
        <v>711</v>
      </c>
      <c r="L173" s="388" t="s">
        <v>1333</v>
      </c>
      <c r="M173" s="390">
        <v>50</v>
      </c>
      <c r="N173" s="387" t="s">
        <v>584</v>
      </c>
      <c r="O173" s="387" t="s">
        <v>1357</v>
      </c>
      <c r="P173" s="390">
        <v>43</v>
      </c>
    </row>
    <row r="174" spans="1:16" x14ac:dyDescent="0.35">
      <c r="A174" s="386">
        <v>172</v>
      </c>
      <c r="B174" s="387" t="s">
        <v>1358</v>
      </c>
      <c r="C174" s="387" t="s">
        <v>1359</v>
      </c>
      <c r="D174" s="387" t="s">
        <v>471</v>
      </c>
      <c r="E174" s="388" t="s">
        <v>267</v>
      </c>
      <c r="F174" s="388" t="s">
        <v>1360</v>
      </c>
      <c r="G174" s="389" t="s">
        <v>1337</v>
      </c>
      <c r="H174" s="386" t="s">
        <v>532</v>
      </c>
      <c r="I174" s="388" t="s">
        <v>617</v>
      </c>
      <c r="J174" s="388" t="s">
        <v>553</v>
      </c>
      <c r="K174" s="388" t="s">
        <v>711</v>
      </c>
      <c r="L174" s="388" t="s">
        <v>1333</v>
      </c>
      <c r="M174" s="390">
        <v>155</v>
      </c>
      <c r="N174" s="387" t="s">
        <v>584</v>
      </c>
      <c r="O174" s="387" t="s">
        <v>1361</v>
      </c>
      <c r="P174" s="390">
        <v>43</v>
      </c>
    </row>
    <row r="175" spans="1:16" x14ac:dyDescent="0.35">
      <c r="A175" s="386">
        <v>173</v>
      </c>
      <c r="B175" s="387" t="s">
        <v>1362</v>
      </c>
      <c r="C175" s="387" t="s">
        <v>1363</v>
      </c>
      <c r="D175" s="387" t="s">
        <v>472</v>
      </c>
      <c r="E175" s="388" t="s">
        <v>268</v>
      </c>
      <c r="F175" s="388" t="s">
        <v>1635</v>
      </c>
      <c r="G175" s="387" t="s">
        <v>1636</v>
      </c>
      <c r="H175" s="386" t="s">
        <v>774</v>
      </c>
      <c r="I175" s="388" t="s">
        <v>617</v>
      </c>
      <c r="J175" s="388" t="s">
        <v>553</v>
      </c>
      <c r="K175" s="388" t="s">
        <v>711</v>
      </c>
      <c r="L175" s="388" t="s">
        <v>1333</v>
      </c>
      <c r="M175" s="390">
        <v>76</v>
      </c>
      <c r="N175" s="387" t="s">
        <v>584</v>
      </c>
      <c r="O175" s="387" t="s">
        <v>1365</v>
      </c>
      <c r="P175" s="390">
        <v>49</v>
      </c>
    </row>
    <row r="176" spans="1:16" x14ac:dyDescent="0.35">
      <c r="A176" s="386">
        <v>174</v>
      </c>
      <c r="B176" s="387" t="s">
        <v>1366</v>
      </c>
      <c r="C176" s="387" t="s">
        <v>1367</v>
      </c>
      <c r="D176" s="387" t="s">
        <v>473</v>
      </c>
      <c r="E176" s="388" t="s">
        <v>269</v>
      </c>
      <c r="F176" s="388" t="s">
        <v>1637</v>
      </c>
      <c r="G176" s="389" t="s">
        <v>1368</v>
      </c>
      <c r="H176" s="386" t="s">
        <v>529</v>
      </c>
      <c r="I176" s="388" t="s">
        <v>553</v>
      </c>
      <c r="J176" s="388" t="s">
        <v>553</v>
      </c>
      <c r="K176" s="388" t="s">
        <v>711</v>
      </c>
      <c r="L176" s="388" t="s">
        <v>1333</v>
      </c>
      <c r="M176" s="390">
        <v>81</v>
      </c>
      <c r="N176" s="387" t="s">
        <v>584</v>
      </c>
      <c r="O176" s="387" t="s">
        <v>1369</v>
      </c>
      <c r="P176" s="390">
        <v>39</v>
      </c>
    </row>
    <row r="177" spans="1:16" x14ac:dyDescent="0.35">
      <c r="A177" s="386">
        <v>175</v>
      </c>
      <c r="B177" s="387" t="s">
        <v>1370</v>
      </c>
      <c r="C177" s="387" t="s">
        <v>1371</v>
      </c>
      <c r="D177" s="387" t="s">
        <v>474</v>
      </c>
      <c r="E177" s="388" t="s">
        <v>270</v>
      </c>
      <c r="F177" s="388" t="s">
        <v>1638</v>
      </c>
      <c r="G177" s="389" t="s">
        <v>1364</v>
      </c>
      <c r="H177" s="386" t="s">
        <v>733</v>
      </c>
      <c r="I177" s="388" t="s">
        <v>618</v>
      </c>
      <c r="J177" s="388" t="s">
        <v>553</v>
      </c>
      <c r="K177" s="388" t="s">
        <v>711</v>
      </c>
      <c r="L177" s="388" t="s">
        <v>1333</v>
      </c>
      <c r="M177" s="390">
        <v>197</v>
      </c>
      <c r="N177" s="387" t="s">
        <v>585</v>
      </c>
      <c r="O177" s="387" t="s">
        <v>1372</v>
      </c>
      <c r="P177" s="390">
        <v>51</v>
      </c>
    </row>
    <row r="178" spans="1:16" x14ac:dyDescent="0.35">
      <c r="A178" s="386">
        <v>176</v>
      </c>
      <c r="B178" s="387" t="s">
        <v>1373</v>
      </c>
      <c r="C178" s="387" t="s">
        <v>1374</v>
      </c>
      <c r="D178" s="387" t="s">
        <v>475</v>
      </c>
      <c r="E178" s="388" t="s">
        <v>271</v>
      </c>
      <c r="F178" s="388" t="s">
        <v>1375</v>
      </c>
      <c r="G178" s="389" t="s">
        <v>1376</v>
      </c>
      <c r="H178" s="386" t="s">
        <v>740</v>
      </c>
      <c r="I178" s="388" t="s">
        <v>618</v>
      </c>
      <c r="J178" s="388" t="s">
        <v>553</v>
      </c>
      <c r="K178" s="388" t="s">
        <v>711</v>
      </c>
      <c r="L178" s="388" t="s">
        <v>1333</v>
      </c>
      <c r="M178" s="390">
        <v>177</v>
      </c>
      <c r="N178" s="387" t="s">
        <v>585</v>
      </c>
      <c r="O178" s="387" t="s">
        <v>1377</v>
      </c>
      <c r="P178" s="390">
        <v>33</v>
      </c>
    </row>
    <row r="179" spans="1:16" x14ac:dyDescent="0.35">
      <c r="A179" s="386">
        <v>177</v>
      </c>
      <c r="B179" s="387" t="s">
        <v>1378</v>
      </c>
      <c r="C179" s="387" t="s">
        <v>1379</v>
      </c>
      <c r="D179" s="387" t="s">
        <v>476</v>
      </c>
      <c r="E179" s="388" t="s">
        <v>272</v>
      </c>
      <c r="F179" s="388" t="s">
        <v>1639</v>
      </c>
      <c r="G179" s="387" t="s">
        <v>1640</v>
      </c>
      <c r="H179" s="386" t="s">
        <v>526</v>
      </c>
      <c r="I179" s="388" t="s">
        <v>618</v>
      </c>
      <c r="J179" s="388" t="s">
        <v>553</v>
      </c>
      <c r="K179" s="388" t="s">
        <v>711</v>
      </c>
      <c r="L179" s="388" t="s">
        <v>1333</v>
      </c>
      <c r="M179" s="390">
        <v>87</v>
      </c>
      <c r="N179" s="387" t="s">
        <v>584</v>
      </c>
      <c r="O179" s="387" t="s">
        <v>1380</v>
      </c>
      <c r="P179" s="390">
        <v>45</v>
      </c>
    </row>
    <row r="180" spans="1:16" x14ac:dyDescent="0.35">
      <c r="A180" s="386">
        <v>178</v>
      </c>
      <c r="B180" s="387" t="s">
        <v>1381</v>
      </c>
      <c r="C180" s="387" t="s">
        <v>1382</v>
      </c>
      <c r="D180" s="387" t="s">
        <v>477</v>
      </c>
      <c r="E180" s="388" t="s">
        <v>273</v>
      </c>
      <c r="F180" s="391" t="s">
        <v>1641</v>
      </c>
      <c r="G180" s="387" t="s">
        <v>1368</v>
      </c>
      <c r="H180" s="386" t="s">
        <v>787</v>
      </c>
      <c r="I180" s="388" t="s">
        <v>618</v>
      </c>
      <c r="J180" s="388" t="s">
        <v>553</v>
      </c>
      <c r="K180" s="388" t="s">
        <v>711</v>
      </c>
      <c r="L180" s="388" t="s">
        <v>1333</v>
      </c>
      <c r="M180" s="390">
        <v>33</v>
      </c>
      <c r="N180" s="387" t="s">
        <v>584</v>
      </c>
      <c r="O180" s="387" t="s">
        <v>1385</v>
      </c>
      <c r="P180" s="390">
        <v>68</v>
      </c>
    </row>
    <row r="181" spans="1:16" x14ac:dyDescent="0.35">
      <c r="A181" s="386">
        <v>179</v>
      </c>
      <c r="B181" s="387" t="s">
        <v>1386</v>
      </c>
      <c r="C181" s="387" t="s">
        <v>1387</v>
      </c>
      <c r="D181" s="387" t="s">
        <v>478</v>
      </c>
      <c r="E181" s="388" t="s">
        <v>274</v>
      </c>
      <c r="F181" s="388" t="s">
        <v>1642</v>
      </c>
      <c r="G181" s="389" t="s">
        <v>1643</v>
      </c>
      <c r="H181" s="386" t="s">
        <v>524</v>
      </c>
      <c r="I181" s="388" t="s">
        <v>618</v>
      </c>
      <c r="J181" s="388" t="s">
        <v>553</v>
      </c>
      <c r="K181" s="388" t="s">
        <v>711</v>
      </c>
      <c r="L181" s="388" t="s">
        <v>1333</v>
      </c>
      <c r="M181" s="390">
        <v>62</v>
      </c>
      <c r="N181" s="387" t="s">
        <v>584</v>
      </c>
      <c r="O181" s="387" t="s">
        <v>1388</v>
      </c>
      <c r="P181" s="390">
        <v>55</v>
      </c>
    </row>
    <row r="182" spans="1:16" x14ac:dyDescent="0.35">
      <c r="A182" s="392">
        <v>180</v>
      </c>
      <c r="B182" s="393" t="s">
        <v>1389</v>
      </c>
      <c r="C182" s="393" t="s">
        <v>1390</v>
      </c>
      <c r="D182" s="393" t="s">
        <v>479</v>
      </c>
      <c r="E182" s="394" t="s">
        <v>275</v>
      </c>
      <c r="F182" s="394" t="s">
        <v>1644</v>
      </c>
      <c r="G182" s="395" t="s">
        <v>1391</v>
      </c>
      <c r="H182" s="392" t="s">
        <v>729</v>
      </c>
      <c r="I182" s="394" t="s">
        <v>553</v>
      </c>
      <c r="J182" s="394" t="s">
        <v>553</v>
      </c>
      <c r="K182" s="394" t="s">
        <v>711</v>
      </c>
      <c r="L182" s="394" t="s">
        <v>1333</v>
      </c>
      <c r="M182" s="396">
        <v>189</v>
      </c>
      <c r="N182" s="393" t="s">
        <v>585</v>
      </c>
      <c r="O182" s="393" t="s">
        <v>1392</v>
      </c>
      <c r="P182" s="396">
        <v>41</v>
      </c>
    </row>
    <row r="183" spans="1:16" x14ac:dyDescent="0.35">
      <c r="M183" s="379">
        <f>SUM(M3:M182)</f>
        <v>18920</v>
      </c>
    </row>
  </sheetData>
  <mergeCells count="1">
    <mergeCell ref="A1:P1"/>
  </mergeCells>
  <pageMargins left="0.78740157480314965" right="0.27559055118110237" top="0.62992125984251968" bottom="0.15748031496062992" header="0.31496062992125984" footer="0.15748031496062992"/>
  <pageSetup paperSize="9" firstPageNumber="13" orientation="landscape" useFirstPageNumber="1" horizontalDpi="4294967293" verticalDpi="0" r:id="rId1"/>
  <headerFooter alignWithMargins="0">
    <oddHeader>&amp;R&amp;"-,ตัวหนา"&amp;14&amp;P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184"/>
  <sheetViews>
    <sheetView zoomScaleNormal="100" workbookViewId="0">
      <pane ySplit="3" topLeftCell="A4" activePane="bottomLeft" state="frozen"/>
      <selection pane="bottomLeft" activeCell="AC145" sqref="AC145"/>
    </sheetView>
  </sheetViews>
  <sheetFormatPr defaultRowHeight="21" x14ac:dyDescent="0.35"/>
  <cols>
    <col min="1" max="1" width="4.875" style="107" customWidth="1"/>
    <col min="2" max="2" width="8.5" style="111" customWidth="1"/>
    <col min="3" max="3" width="7" style="111" customWidth="1"/>
    <col min="4" max="4" width="33" style="107" customWidth="1"/>
    <col min="5" max="5" width="5.5" style="107" customWidth="1"/>
    <col min="6" max="8" width="5.75" style="107" customWidth="1"/>
    <col min="9" max="10" width="4.5" style="111" customWidth="1"/>
    <col min="11" max="11" width="5.25" style="111" customWidth="1"/>
    <col min="12" max="14" width="4.5" style="111" customWidth="1"/>
    <col min="15" max="15" width="5.5" style="111" customWidth="1"/>
    <col min="16" max="20" width="4.5" style="111" customWidth="1"/>
    <col min="21" max="22" width="6.625" style="111" customWidth="1"/>
    <col min="23" max="23" width="8.75" style="111" customWidth="1"/>
    <col min="24" max="24" width="7.375" style="111" customWidth="1"/>
    <col min="25" max="16384" width="9" style="107"/>
  </cols>
  <sheetData>
    <row r="1" spans="1:24" x14ac:dyDescent="0.35">
      <c r="A1" s="511" t="s">
        <v>579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</row>
    <row r="2" spans="1:24" x14ac:dyDescent="0.35">
      <c r="A2" s="512" t="s">
        <v>299</v>
      </c>
      <c r="B2" s="512" t="s">
        <v>2</v>
      </c>
      <c r="C2" s="512"/>
      <c r="D2" s="512" t="s">
        <v>3</v>
      </c>
      <c r="E2" s="513" t="s">
        <v>582</v>
      </c>
      <c r="F2" s="513" t="s">
        <v>534</v>
      </c>
      <c r="G2" s="307" t="s">
        <v>694</v>
      </c>
      <c r="H2" s="401" t="s">
        <v>1730</v>
      </c>
      <c r="I2" s="509" t="s">
        <v>1661</v>
      </c>
      <c r="J2" s="509"/>
      <c r="K2" s="509"/>
      <c r="L2" s="509"/>
      <c r="M2" s="509" t="s">
        <v>1662</v>
      </c>
      <c r="N2" s="509"/>
      <c r="O2" s="509"/>
      <c r="P2" s="509"/>
      <c r="Q2" s="509" t="s">
        <v>1663</v>
      </c>
      <c r="R2" s="509"/>
      <c r="S2" s="509"/>
      <c r="T2" s="509"/>
      <c r="U2" s="510" t="s">
        <v>1664</v>
      </c>
      <c r="V2" s="510"/>
      <c r="W2" s="510"/>
      <c r="X2" s="510"/>
    </row>
    <row r="3" spans="1:24" x14ac:dyDescent="0.35">
      <c r="A3" s="512"/>
      <c r="B3" s="308" t="s">
        <v>480</v>
      </c>
      <c r="C3" s="308" t="s">
        <v>481</v>
      </c>
      <c r="D3" s="512"/>
      <c r="E3" s="514"/>
      <c r="F3" s="514"/>
      <c r="G3" s="309" t="s">
        <v>695</v>
      </c>
      <c r="H3" s="402" t="s">
        <v>1731</v>
      </c>
      <c r="I3" s="210" t="s">
        <v>276</v>
      </c>
      <c r="J3" s="210" t="s">
        <v>277</v>
      </c>
      <c r="K3" s="210" t="s">
        <v>278</v>
      </c>
      <c r="L3" s="210" t="s">
        <v>279</v>
      </c>
      <c r="M3" s="210" t="s">
        <v>276</v>
      </c>
      <c r="N3" s="210" t="s">
        <v>277</v>
      </c>
      <c r="O3" s="210" t="s">
        <v>278</v>
      </c>
      <c r="P3" s="210" t="s">
        <v>279</v>
      </c>
      <c r="Q3" s="210" t="s">
        <v>276</v>
      </c>
      <c r="R3" s="210" t="s">
        <v>277</v>
      </c>
      <c r="S3" s="210" t="s">
        <v>278</v>
      </c>
      <c r="T3" s="210" t="s">
        <v>279</v>
      </c>
      <c r="U3" s="112" t="s">
        <v>295</v>
      </c>
      <c r="V3" s="112" t="s">
        <v>296</v>
      </c>
      <c r="W3" s="112" t="s">
        <v>94</v>
      </c>
      <c r="X3" s="112" t="s">
        <v>297</v>
      </c>
    </row>
    <row r="4" spans="1:24" x14ac:dyDescent="0.35">
      <c r="A4" s="219">
        <v>1</v>
      </c>
      <c r="B4" s="219" t="s">
        <v>300</v>
      </c>
      <c r="C4" s="310">
        <v>62020001</v>
      </c>
      <c r="D4" s="270" t="s">
        <v>97</v>
      </c>
      <c r="E4" s="270" t="s">
        <v>583</v>
      </c>
      <c r="F4" s="270" t="s">
        <v>538</v>
      </c>
      <c r="G4" s="5" t="s">
        <v>584</v>
      </c>
      <c r="H4" s="5" t="s">
        <v>1733</v>
      </c>
      <c r="I4" s="219">
        <v>5</v>
      </c>
      <c r="J4" s="219">
        <v>4</v>
      </c>
      <c r="K4" s="219">
        <v>9</v>
      </c>
      <c r="L4" s="219">
        <v>2</v>
      </c>
      <c r="M4" s="219">
        <v>13</v>
      </c>
      <c r="N4" s="219">
        <v>9</v>
      </c>
      <c r="O4" s="219">
        <v>22</v>
      </c>
      <c r="P4" s="219">
        <v>6</v>
      </c>
      <c r="Q4" s="219">
        <v>0</v>
      </c>
      <c r="R4" s="219">
        <v>0</v>
      </c>
      <c r="S4" s="219">
        <v>0</v>
      </c>
      <c r="T4" s="219">
        <v>0</v>
      </c>
      <c r="U4" s="219">
        <v>18</v>
      </c>
      <c r="V4" s="219">
        <v>13</v>
      </c>
      <c r="W4" s="219">
        <v>31</v>
      </c>
      <c r="X4" s="219">
        <v>8</v>
      </c>
    </row>
    <row r="5" spans="1:24" x14ac:dyDescent="0.35">
      <c r="A5" s="219">
        <v>2</v>
      </c>
      <c r="B5" s="219" t="s">
        <v>301</v>
      </c>
      <c r="C5" s="219">
        <v>62020002</v>
      </c>
      <c r="D5" s="270" t="s">
        <v>98</v>
      </c>
      <c r="E5" s="270" t="s">
        <v>583</v>
      </c>
      <c r="F5" s="270" t="s">
        <v>538</v>
      </c>
      <c r="G5" s="5" t="s">
        <v>584</v>
      </c>
      <c r="H5" s="5" t="s">
        <v>1733</v>
      </c>
      <c r="I5" s="219">
        <v>18</v>
      </c>
      <c r="J5" s="219">
        <v>10</v>
      </c>
      <c r="K5" s="219">
        <v>28</v>
      </c>
      <c r="L5" s="219">
        <v>2</v>
      </c>
      <c r="M5" s="219">
        <v>42</v>
      </c>
      <c r="N5" s="219">
        <v>41</v>
      </c>
      <c r="O5" s="219">
        <v>83</v>
      </c>
      <c r="P5" s="219">
        <v>6</v>
      </c>
      <c r="Q5" s="219">
        <v>0</v>
      </c>
      <c r="R5" s="219">
        <v>0</v>
      </c>
      <c r="S5" s="219">
        <v>0</v>
      </c>
      <c r="T5" s="219">
        <v>0</v>
      </c>
      <c r="U5" s="219">
        <v>60</v>
      </c>
      <c r="V5" s="219">
        <v>51</v>
      </c>
      <c r="W5" s="219">
        <v>111</v>
      </c>
      <c r="X5" s="219">
        <v>8</v>
      </c>
    </row>
    <row r="6" spans="1:24" x14ac:dyDescent="0.35">
      <c r="A6" s="219">
        <v>3</v>
      </c>
      <c r="B6" s="219" t="s">
        <v>302</v>
      </c>
      <c r="C6" s="219">
        <v>62020003</v>
      </c>
      <c r="D6" s="270" t="s">
        <v>99</v>
      </c>
      <c r="E6" s="270" t="s">
        <v>583</v>
      </c>
      <c r="F6" s="270" t="s">
        <v>538</v>
      </c>
      <c r="G6" s="5" t="s">
        <v>584</v>
      </c>
      <c r="H6" s="5" t="s">
        <v>1733</v>
      </c>
      <c r="I6" s="219">
        <v>0</v>
      </c>
      <c r="J6" s="219">
        <v>0</v>
      </c>
      <c r="K6" s="219">
        <v>0</v>
      </c>
      <c r="L6" s="219">
        <v>0</v>
      </c>
      <c r="M6" s="219">
        <v>16</v>
      </c>
      <c r="N6" s="219">
        <v>5</v>
      </c>
      <c r="O6" s="219">
        <v>21</v>
      </c>
      <c r="P6" s="219">
        <v>6</v>
      </c>
      <c r="Q6" s="219">
        <v>0</v>
      </c>
      <c r="R6" s="219">
        <v>0</v>
      </c>
      <c r="S6" s="219">
        <v>0</v>
      </c>
      <c r="T6" s="219">
        <v>0</v>
      </c>
      <c r="U6" s="219">
        <v>16</v>
      </c>
      <c r="V6" s="219">
        <v>5</v>
      </c>
      <c r="W6" s="219">
        <v>21</v>
      </c>
      <c r="X6" s="219">
        <v>6</v>
      </c>
    </row>
    <row r="7" spans="1:24" x14ac:dyDescent="0.35">
      <c r="A7" s="219">
        <v>4</v>
      </c>
      <c r="B7" s="219" t="s">
        <v>303</v>
      </c>
      <c r="C7" s="219">
        <v>62020004</v>
      </c>
      <c r="D7" s="270" t="s">
        <v>100</v>
      </c>
      <c r="E7" s="270" t="s">
        <v>583</v>
      </c>
      <c r="F7" s="270" t="s">
        <v>538</v>
      </c>
      <c r="G7" s="5" t="s">
        <v>585</v>
      </c>
      <c r="H7" s="5" t="s">
        <v>1732</v>
      </c>
      <c r="I7" s="219">
        <v>10</v>
      </c>
      <c r="J7" s="219">
        <v>7</v>
      </c>
      <c r="K7" s="219">
        <v>17</v>
      </c>
      <c r="L7" s="219">
        <v>3</v>
      </c>
      <c r="M7" s="219">
        <v>32</v>
      </c>
      <c r="N7" s="219">
        <v>25</v>
      </c>
      <c r="O7" s="219">
        <v>57</v>
      </c>
      <c r="P7" s="219">
        <v>6</v>
      </c>
      <c r="Q7" s="219">
        <v>35</v>
      </c>
      <c r="R7" s="219">
        <v>22</v>
      </c>
      <c r="S7" s="219">
        <v>57</v>
      </c>
      <c r="T7" s="219">
        <v>3</v>
      </c>
      <c r="U7" s="219">
        <v>77</v>
      </c>
      <c r="V7" s="219">
        <v>54</v>
      </c>
      <c r="W7" s="219">
        <v>131</v>
      </c>
      <c r="X7" s="219">
        <v>12</v>
      </c>
    </row>
    <row r="8" spans="1:24" x14ac:dyDescent="0.35">
      <c r="A8" s="219">
        <v>5</v>
      </c>
      <c r="B8" s="219" t="s">
        <v>304</v>
      </c>
      <c r="C8" s="219">
        <v>62020005</v>
      </c>
      <c r="D8" s="270" t="s">
        <v>101</v>
      </c>
      <c r="E8" s="270" t="s">
        <v>583</v>
      </c>
      <c r="F8" s="270" t="s">
        <v>538</v>
      </c>
      <c r="G8" s="5" t="s">
        <v>584</v>
      </c>
      <c r="H8" s="5" t="s">
        <v>1733</v>
      </c>
      <c r="I8" s="219">
        <v>5</v>
      </c>
      <c r="J8" s="219">
        <v>8</v>
      </c>
      <c r="K8" s="219">
        <v>13</v>
      </c>
      <c r="L8" s="219">
        <v>3</v>
      </c>
      <c r="M8" s="219">
        <v>36</v>
      </c>
      <c r="N8" s="219">
        <v>20</v>
      </c>
      <c r="O8" s="219">
        <v>56</v>
      </c>
      <c r="P8" s="219">
        <v>6</v>
      </c>
      <c r="Q8" s="219">
        <v>0</v>
      </c>
      <c r="R8" s="219">
        <v>0</v>
      </c>
      <c r="S8" s="219">
        <v>0</v>
      </c>
      <c r="T8" s="219">
        <v>0</v>
      </c>
      <c r="U8" s="219">
        <v>41</v>
      </c>
      <c r="V8" s="219">
        <v>28</v>
      </c>
      <c r="W8" s="219">
        <v>69</v>
      </c>
      <c r="X8" s="219">
        <v>9</v>
      </c>
    </row>
    <row r="9" spans="1:24" x14ac:dyDescent="0.35">
      <c r="A9" s="219">
        <v>6</v>
      </c>
      <c r="B9" s="219" t="s">
        <v>305</v>
      </c>
      <c r="C9" s="219">
        <v>62020006</v>
      </c>
      <c r="D9" s="270" t="s">
        <v>102</v>
      </c>
      <c r="E9" s="270" t="s">
        <v>583</v>
      </c>
      <c r="F9" s="270" t="s">
        <v>538</v>
      </c>
      <c r="G9" s="5" t="s">
        <v>584</v>
      </c>
      <c r="H9" s="5" t="s">
        <v>1732</v>
      </c>
      <c r="I9" s="219">
        <v>44</v>
      </c>
      <c r="J9" s="219">
        <v>47</v>
      </c>
      <c r="K9" s="219">
        <v>91</v>
      </c>
      <c r="L9" s="219">
        <v>4</v>
      </c>
      <c r="M9" s="219">
        <v>221</v>
      </c>
      <c r="N9" s="219">
        <v>180</v>
      </c>
      <c r="O9" s="219">
        <v>401</v>
      </c>
      <c r="P9" s="219">
        <v>12</v>
      </c>
      <c r="Q9" s="219">
        <v>0</v>
      </c>
      <c r="R9" s="219">
        <v>0</v>
      </c>
      <c r="S9" s="219">
        <v>0</v>
      </c>
      <c r="T9" s="219">
        <v>0</v>
      </c>
      <c r="U9" s="219">
        <v>265</v>
      </c>
      <c r="V9" s="219">
        <v>227</v>
      </c>
      <c r="W9" s="219">
        <v>492</v>
      </c>
      <c r="X9" s="219">
        <v>16</v>
      </c>
    </row>
    <row r="10" spans="1:24" x14ac:dyDescent="0.35">
      <c r="A10" s="219">
        <v>7</v>
      </c>
      <c r="B10" s="219" t="s">
        <v>306</v>
      </c>
      <c r="C10" s="219">
        <v>62020007</v>
      </c>
      <c r="D10" s="270" t="s">
        <v>103</v>
      </c>
      <c r="E10" s="270" t="s">
        <v>583</v>
      </c>
      <c r="F10" s="270" t="s">
        <v>538</v>
      </c>
      <c r="G10" s="5" t="s">
        <v>585</v>
      </c>
      <c r="H10" s="5" t="s">
        <v>1732</v>
      </c>
      <c r="I10" s="219">
        <v>12</v>
      </c>
      <c r="J10" s="219">
        <v>11</v>
      </c>
      <c r="K10" s="219">
        <v>23</v>
      </c>
      <c r="L10" s="219">
        <v>2</v>
      </c>
      <c r="M10" s="219">
        <v>42</v>
      </c>
      <c r="N10" s="219">
        <v>37</v>
      </c>
      <c r="O10" s="219">
        <v>79</v>
      </c>
      <c r="P10" s="219">
        <v>6</v>
      </c>
      <c r="Q10" s="219">
        <v>29</v>
      </c>
      <c r="R10" s="219">
        <v>26</v>
      </c>
      <c r="S10" s="219">
        <v>55</v>
      </c>
      <c r="T10" s="219">
        <v>3</v>
      </c>
      <c r="U10" s="219">
        <v>83</v>
      </c>
      <c r="V10" s="219">
        <v>74</v>
      </c>
      <c r="W10" s="219">
        <v>157</v>
      </c>
      <c r="X10" s="219">
        <v>11</v>
      </c>
    </row>
    <row r="11" spans="1:24" x14ac:dyDescent="0.35">
      <c r="A11" s="219">
        <v>8</v>
      </c>
      <c r="B11" s="219" t="s">
        <v>307</v>
      </c>
      <c r="C11" s="219">
        <v>62020008</v>
      </c>
      <c r="D11" s="270" t="s">
        <v>104</v>
      </c>
      <c r="E11" s="270" t="s">
        <v>583</v>
      </c>
      <c r="F11" s="270" t="s">
        <v>538</v>
      </c>
      <c r="G11" s="5" t="s">
        <v>584</v>
      </c>
      <c r="H11" s="5" t="s">
        <v>1733</v>
      </c>
      <c r="I11" s="219">
        <v>6</v>
      </c>
      <c r="J11" s="219">
        <v>4</v>
      </c>
      <c r="K11" s="219">
        <v>10</v>
      </c>
      <c r="L11" s="219">
        <v>3</v>
      </c>
      <c r="M11" s="219">
        <v>17</v>
      </c>
      <c r="N11" s="219">
        <v>10</v>
      </c>
      <c r="O11" s="219">
        <v>27</v>
      </c>
      <c r="P11" s="219">
        <v>6</v>
      </c>
      <c r="Q11" s="219">
        <v>0</v>
      </c>
      <c r="R11" s="219">
        <v>0</v>
      </c>
      <c r="S11" s="219">
        <v>0</v>
      </c>
      <c r="T11" s="219">
        <v>0</v>
      </c>
      <c r="U11" s="219">
        <v>23</v>
      </c>
      <c r="V11" s="219">
        <v>14</v>
      </c>
      <c r="W11" s="219">
        <v>37</v>
      </c>
      <c r="X11" s="219">
        <v>9</v>
      </c>
    </row>
    <row r="12" spans="1:24" x14ac:dyDescent="0.35">
      <c r="A12" s="219">
        <v>9</v>
      </c>
      <c r="B12" s="219" t="s">
        <v>308</v>
      </c>
      <c r="C12" s="219">
        <v>62020009</v>
      </c>
      <c r="D12" s="270" t="s">
        <v>105</v>
      </c>
      <c r="E12" s="270" t="s">
        <v>583</v>
      </c>
      <c r="F12" s="270" t="s">
        <v>538</v>
      </c>
      <c r="G12" s="5" t="s">
        <v>584</v>
      </c>
      <c r="H12" s="5" t="s">
        <v>1733</v>
      </c>
      <c r="I12" s="219">
        <v>12</v>
      </c>
      <c r="J12" s="219">
        <v>7</v>
      </c>
      <c r="K12" s="219">
        <v>19</v>
      </c>
      <c r="L12" s="219">
        <v>2</v>
      </c>
      <c r="M12" s="219">
        <v>39</v>
      </c>
      <c r="N12" s="219">
        <v>33</v>
      </c>
      <c r="O12" s="219">
        <v>72</v>
      </c>
      <c r="P12" s="219">
        <v>6</v>
      </c>
      <c r="Q12" s="219">
        <v>0</v>
      </c>
      <c r="R12" s="219">
        <v>0</v>
      </c>
      <c r="S12" s="219">
        <v>0</v>
      </c>
      <c r="T12" s="219">
        <v>0</v>
      </c>
      <c r="U12" s="219">
        <v>51</v>
      </c>
      <c r="V12" s="219">
        <v>40</v>
      </c>
      <c r="W12" s="219">
        <v>91</v>
      </c>
      <c r="X12" s="219">
        <v>8</v>
      </c>
    </row>
    <row r="13" spans="1:24" x14ac:dyDescent="0.35">
      <c r="A13" s="219">
        <v>10</v>
      </c>
      <c r="B13" s="219" t="s">
        <v>309</v>
      </c>
      <c r="C13" s="219">
        <v>62020010</v>
      </c>
      <c r="D13" s="270" t="s">
        <v>106</v>
      </c>
      <c r="E13" s="270" t="s">
        <v>583</v>
      </c>
      <c r="F13" s="270" t="s">
        <v>538</v>
      </c>
      <c r="G13" s="5" t="s">
        <v>585</v>
      </c>
      <c r="H13" s="5" t="s">
        <v>1733</v>
      </c>
      <c r="I13" s="219">
        <v>12</v>
      </c>
      <c r="J13" s="219">
        <v>11</v>
      </c>
      <c r="K13" s="219">
        <v>23</v>
      </c>
      <c r="L13" s="219">
        <v>3</v>
      </c>
      <c r="M13" s="219">
        <v>30</v>
      </c>
      <c r="N13" s="219">
        <v>23</v>
      </c>
      <c r="O13" s="219">
        <v>53</v>
      </c>
      <c r="P13" s="219">
        <v>6</v>
      </c>
      <c r="Q13" s="219">
        <v>16</v>
      </c>
      <c r="R13" s="219">
        <v>13</v>
      </c>
      <c r="S13" s="219">
        <v>29</v>
      </c>
      <c r="T13" s="219">
        <v>3</v>
      </c>
      <c r="U13" s="219">
        <v>58</v>
      </c>
      <c r="V13" s="219">
        <v>47</v>
      </c>
      <c r="W13" s="219">
        <v>105</v>
      </c>
      <c r="X13" s="219">
        <v>12</v>
      </c>
    </row>
    <row r="14" spans="1:24" x14ac:dyDescent="0.35">
      <c r="A14" s="219">
        <v>11</v>
      </c>
      <c r="B14" s="219" t="s">
        <v>310</v>
      </c>
      <c r="C14" s="219">
        <v>62020011</v>
      </c>
      <c r="D14" s="270" t="s">
        <v>107</v>
      </c>
      <c r="E14" s="270" t="s">
        <v>586</v>
      </c>
      <c r="F14" s="270" t="s">
        <v>538</v>
      </c>
      <c r="G14" s="5" t="s">
        <v>584</v>
      </c>
      <c r="H14" s="5" t="s">
        <v>1733</v>
      </c>
      <c r="I14" s="219">
        <v>6</v>
      </c>
      <c r="J14" s="219">
        <v>6</v>
      </c>
      <c r="K14" s="219">
        <v>12</v>
      </c>
      <c r="L14" s="219">
        <v>2</v>
      </c>
      <c r="M14" s="219">
        <v>48</v>
      </c>
      <c r="N14" s="219">
        <v>49</v>
      </c>
      <c r="O14" s="219">
        <v>97</v>
      </c>
      <c r="P14" s="219">
        <v>6</v>
      </c>
      <c r="Q14" s="219">
        <v>0</v>
      </c>
      <c r="R14" s="219">
        <v>0</v>
      </c>
      <c r="S14" s="219">
        <v>0</v>
      </c>
      <c r="T14" s="219">
        <v>0</v>
      </c>
      <c r="U14" s="219">
        <v>54</v>
      </c>
      <c r="V14" s="219">
        <v>55</v>
      </c>
      <c r="W14" s="219">
        <v>109</v>
      </c>
      <c r="X14" s="219">
        <v>8</v>
      </c>
    </row>
    <row r="15" spans="1:24" x14ac:dyDescent="0.35">
      <c r="A15" s="219">
        <v>12</v>
      </c>
      <c r="B15" s="219" t="s">
        <v>311</v>
      </c>
      <c r="C15" s="219">
        <v>62020012</v>
      </c>
      <c r="D15" s="270" t="s">
        <v>108</v>
      </c>
      <c r="E15" s="270" t="s">
        <v>586</v>
      </c>
      <c r="F15" s="270" t="s">
        <v>538</v>
      </c>
      <c r="G15" s="5" t="s">
        <v>585</v>
      </c>
      <c r="H15" s="5" t="s">
        <v>1732</v>
      </c>
      <c r="I15" s="219">
        <v>11</v>
      </c>
      <c r="J15" s="219">
        <v>14</v>
      </c>
      <c r="K15" s="219">
        <v>25</v>
      </c>
      <c r="L15" s="219">
        <v>2</v>
      </c>
      <c r="M15" s="219">
        <v>39</v>
      </c>
      <c r="N15" s="219">
        <v>42</v>
      </c>
      <c r="O15" s="219">
        <v>81</v>
      </c>
      <c r="P15" s="219">
        <v>6</v>
      </c>
      <c r="Q15" s="219">
        <v>23</v>
      </c>
      <c r="R15" s="219">
        <v>7</v>
      </c>
      <c r="S15" s="219">
        <v>30</v>
      </c>
      <c r="T15" s="219">
        <v>3</v>
      </c>
      <c r="U15" s="219">
        <v>73</v>
      </c>
      <c r="V15" s="219">
        <v>63</v>
      </c>
      <c r="W15" s="219">
        <v>136</v>
      </c>
      <c r="X15" s="219">
        <v>11</v>
      </c>
    </row>
    <row r="16" spans="1:24" x14ac:dyDescent="0.35">
      <c r="A16" s="219">
        <v>13</v>
      </c>
      <c r="B16" s="219" t="s">
        <v>312</v>
      </c>
      <c r="C16" s="219">
        <v>62020013</v>
      </c>
      <c r="D16" s="270" t="s">
        <v>109</v>
      </c>
      <c r="E16" s="270" t="s">
        <v>586</v>
      </c>
      <c r="F16" s="270" t="s">
        <v>538</v>
      </c>
      <c r="G16" s="5" t="s">
        <v>585</v>
      </c>
      <c r="H16" s="5" t="s">
        <v>1732</v>
      </c>
      <c r="I16" s="219">
        <v>10</v>
      </c>
      <c r="J16" s="219">
        <v>7</v>
      </c>
      <c r="K16" s="219">
        <v>17</v>
      </c>
      <c r="L16" s="219">
        <v>2</v>
      </c>
      <c r="M16" s="219">
        <v>37</v>
      </c>
      <c r="N16" s="219">
        <v>37</v>
      </c>
      <c r="O16" s="219">
        <v>74</v>
      </c>
      <c r="P16" s="219">
        <v>6</v>
      </c>
      <c r="Q16" s="219">
        <v>23</v>
      </c>
      <c r="R16" s="219">
        <v>16</v>
      </c>
      <c r="S16" s="219">
        <v>39</v>
      </c>
      <c r="T16" s="219">
        <v>3</v>
      </c>
      <c r="U16" s="219">
        <v>70</v>
      </c>
      <c r="V16" s="219">
        <v>60</v>
      </c>
      <c r="W16" s="219">
        <v>130</v>
      </c>
      <c r="X16" s="219">
        <v>11</v>
      </c>
    </row>
    <row r="17" spans="1:24" x14ac:dyDescent="0.35">
      <c r="A17" s="219">
        <v>14</v>
      </c>
      <c r="B17" s="219" t="s">
        <v>313</v>
      </c>
      <c r="C17" s="219">
        <v>62020014</v>
      </c>
      <c r="D17" s="270" t="s">
        <v>110</v>
      </c>
      <c r="E17" s="270" t="s">
        <v>586</v>
      </c>
      <c r="F17" s="270" t="s">
        <v>538</v>
      </c>
      <c r="G17" s="5" t="s">
        <v>584</v>
      </c>
      <c r="H17" s="5" t="s">
        <v>1733</v>
      </c>
      <c r="I17" s="219">
        <v>2</v>
      </c>
      <c r="J17" s="219">
        <v>6</v>
      </c>
      <c r="K17" s="219">
        <v>8</v>
      </c>
      <c r="L17" s="219">
        <v>2</v>
      </c>
      <c r="M17" s="219">
        <v>14</v>
      </c>
      <c r="N17" s="219">
        <v>18</v>
      </c>
      <c r="O17" s="219">
        <v>32</v>
      </c>
      <c r="P17" s="219">
        <v>6</v>
      </c>
      <c r="Q17" s="219">
        <v>0</v>
      </c>
      <c r="R17" s="219">
        <v>0</v>
      </c>
      <c r="S17" s="219">
        <v>0</v>
      </c>
      <c r="T17" s="219">
        <v>0</v>
      </c>
      <c r="U17" s="219">
        <v>16</v>
      </c>
      <c r="V17" s="219">
        <v>24</v>
      </c>
      <c r="W17" s="219">
        <v>40</v>
      </c>
      <c r="X17" s="219">
        <v>8</v>
      </c>
    </row>
    <row r="18" spans="1:24" x14ac:dyDescent="0.35">
      <c r="A18" s="219">
        <v>15</v>
      </c>
      <c r="B18" s="219" t="s">
        <v>314</v>
      </c>
      <c r="C18" s="219">
        <v>62020015</v>
      </c>
      <c r="D18" s="270" t="s">
        <v>111</v>
      </c>
      <c r="E18" s="270" t="s">
        <v>586</v>
      </c>
      <c r="F18" s="270" t="s">
        <v>538</v>
      </c>
      <c r="G18" s="5" t="s">
        <v>584</v>
      </c>
      <c r="H18" s="5" t="s">
        <v>1733</v>
      </c>
      <c r="I18" s="219">
        <v>10</v>
      </c>
      <c r="J18" s="219">
        <v>5</v>
      </c>
      <c r="K18" s="219">
        <v>15</v>
      </c>
      <c r="L18" s="219">
        <v>2</v>
      </c>
      <c r="M18" s="219">
        <v>42</v>
      </c>
      <c r="N18" s="219">
        <v>31</v>
      </c>
      <c r="O18" s="219">
        <v>73</v>
      </c>
      <c r="P18" s="219">
        <v>6</v>
      </c>
      <c r="Q18" s="219">
        <v>0</v>
      </c>
      <c r="R18" s="219">
        <v>0</v>
      </c>
      <c r="S18" s="219">
        <v>0</v>
      </c>
      <c r="T18" s="219">
        <v>0</v>
      </c>
      <c r="U18" s="219">
        <v>52</v>
      </c>
      <c r="V18" s="219">
        <v>36</v>
      </c>
      <c r="W18" s="219">
        <v>88</v>
      </c>
      <c r="X18" s="219">
        <v>8</v>
      </c>
    </row>
    <row r="19" spans="1:24" x14ac:dyDescent="0.35">
      <c r="A19" s="219">
        <v>16</v>
      </c>
      <c r="B19" s="219" t="s">
        <v>315</v>
      </c>
      <c r="C19" s="219">
        <v>62020016</v>
      </c>
      <c r="D19" s="270" t="s">
        <v>112</v>
      </c>
      <c r="E19" s="270" t="s">
        <v>586</v>
      </c>
      <c r="F19" s="270" t="s">
        <v>538</v>
      </c>
      <c r="G19" s="5" t="s">
        <v>584</v>
      </c>
      <c r="H19" s="5" t="s">
        <v>1734</v>
      </c>
      <c r="I19" s="219">
        <v>69</v>
      </c>
      <c r="J19" s="219">
        <v>75</v>
      </c>
      <c r="K19" s="219">
        <v>144</v>
      </c>
      <c r="L19" s="219">
        <v>6</v>
      </c>
      <c r="M19" s="219">
        <v>278</v>
      </c>
      <c r="N19" s="219">
        <v>276</v>
      </c>
      <c r="O19" s="219">
        <v>554</v>
      </c>
      <c r="P19" s="219">
        <v>17</v>
      </c>
      <c r="Q19" s="219">
        <v>0</v>
      </c>
      <c r="R19" s="219">
        <v>0</v>
      </c>
      <c r="S19" s="219">
        <v>0</v>
      </c>
      <c r="T19" s="219">
        <v>0</v>
      </c>
      <c r="U19" s="219">
        <v>347</v>
      </c>
      <c r="V19" s="219">
        <v>351</v>
      </c>
      <c r="W19" s="219">
        <v>698</v>
      </c>
      <c r="X19" s="219">
        <v>23</v>
      </c>
    </row>
    <row r="20" spans="1:24" x14ac:dyDescent="0.35">
      <c r="A20" s="219">
        <v>17</v>
      </c>
      <c r="B20" s="219" t="s">
        <v>316</v>
      </c>
      <c r="C20" s="219">
        <v>62020017</v>
      </c>
      <c r="D20" s="270" t="s">
        <v>113</v>
      </c>
      <c r="E20" s="270" t="s">
        <v>586</v>
      </c>
      <c r="F20" s="270" t="s">
        <v>538</v>
      </c>
      <c r="G20" s="5" t="s">
        <v>585</v>
      </c>
      <c r="H20" s="5" t="s">
        <v>1732</v>
      </c>
      <c r="I20" s="219">
        <v>9</v>
      </c>
      <c r="J20" s="219">
        <v>12</v>
      </c>
      <c r="K20" s="219">
        <v>21</v>
      </c>
      <c r="L20" s="219">
        <v>2</v>
      </c>
      <c r="M20" s="219">
        <v>36</v>
      </c>
      <c r="N20" s="219">
        <v>27</v>
      </c>
      <c r="O20" s="219">
        <v>63</v>
      </c>
      <c r="P20" s="219">
        <v>6</v>
      </c>
      <c r="Q20" s="219">
        <v>31</v>
      </c>
      <c r="R20" s="219">
        <v>27</v>
      </c>
      <c r="S20" s="219">
        <v>58</v>
      </c>
      <c r="T20" s="219">
        <v>3</v>
      </c>
      <c r="U20" s="219">
        <v>76</v>
      </c>
      <c r="V20" s="219">
        <v>66</v>
      </c>
      <c r="W20" s="219">
        <v>142</v>
      </c>
      <c r="X20" s="219">
        <v>11</v>
      </c>
    </row>
    <row r="21" spans="1:24" x14ac:dyDescent="0.35">
      <c r="A21" s="219">
        <v>18</v>
      </c>
      <c r="B21" s="219" t="s">
        <v>317</v>
      </c>
      <c r="C21" s="219">
        <v>62020018</v>
      </c>
      <c r="D21" s="270" t="s">
        <v>114</v>
      </c>
      <c r="E21" s="270" t="s">
        <v>586</v>
      </c>
      <c r="F21" s="270" t="s">
        <v>538</v>
      </c>
      <c r="G21" s="5" t="s">
        <v>584</v>
      </c>
      <c r="H21" s="5" t="s">
        <v>1732</v>
      </c>
      <c r="I21" s="219">
        <v>20</v>
      </c>
      <c r="J21" s="219">
        <v>14</v>
      </c>
      <c r="K21" s="219">
        <v>34</v>
      </c>
      <c r="L21" s="219">
        <v>2</v>
      </c>
      <c r="M21" s="219">
        <v>76</v>
      </c>
      <c r="N21" s="219">
        <v>79</v>
      </c>
      <c r="O21" s="219">
        <v>155</v>
      </c>
      <c r="P21" s="219">
        <v>6</v>
      </c>
      <c r="Q21" s="219">
        <v>0</v>
      </c>
      <c r="R21" s="219">
        <v>0</v>
      </c>
      <c r="S21" s="219">
        <v>0</v>
      </c>
      <c r="T21" s="219">
        <v>0</v>
      </c>
      <c r="U21" s="219">
        <v>96</v>
      </c>
      <c r="V21" s="219">
        <v>93</v>
      </c>
      <c r="W21" s="219">
        <v>189</v>
      </c>
      <c r="X21" s="219">
        <v>8</v>
      </c>
    </row>
    <row r="22" spans="1:24" x14ac:dyDescent="0.35">
      <c r="A22" s="219">
        <v>19</v>
      </c>
      <c r="B22" s="219" t="s">
        <v>318</v>
      </c>
      <c r="C22" s="219">
        <v>62020019</v>
      </c>
      <c r="D22" s="270" t="s">
        <v>115</v>
      </c>
      <c r="E22" s="270" t="s">
        <v>586</v>
      </c>
      <c r="F22" s="270" t="s">
        <v>538</v>
      </c>
      <c r="G22" s="5" t="s">
        <v>585</v>
      </c>
      <c r="H22" s="5" t="s">
        <v>1732</v>
      </c>
      <c r="I22" s="219">
        <v>11</v>
      </c>
      <c r="J22" s="219">
        <v>15</v>
      </c>
      <c r="K22" s="219">
        <v>26</v>
      </c>
      <c r="L22" s="219">
        <v>2</v>
      </c>
      <c r="M22" s="219">
        <v>43</v>
      </c>
      <c r="N22" s="219">
        <v>56</v>
      </c>
      <c r="O22" s="219">
        <v>99</v>
      </c>
      <c r="P22" s="219">
        <v>6</v>
      </c>
      <c r="Q22" s="219">
        <v>23</v>
      </c>
      <c r="R22" s="219">
        <v>17</v>
      </c>
      <c r="S22" s="219">
        <v>40</v>
      </c>
      <c r="T22" s="219">
        <v>3</v>
      </c>
      <c r="U22" s="219">
        <v>77</v>
      </c>
      <c r="V22" s="219">
        <v>88</v>
      </c>
      <c r="W22" s="219">
        <v>165</v>
      </c>
      <c r="X22" s="219">
        <v>11</v>
      </c>
    </row>
    <row r="23" spans="1:24" x14ac:dyDescent="0.35">
      <c r="A23" s="219">
        <v>20</v>
      </c>
      <c r="B23" s="219" t="s">
        <v>319</v>
      </c>
      <c r="C23" s="219">
        <v>62020020</v>
      </c>
      <c r="D23" s="270" t="s">
        <v>116</v>
      </c>
      <c r="E23" s="270" t="s">
        <v>586</v>
      </c>
      <c r="F23" s="270" t="s">
        <v>538</v>
      </c>
      <c r="G23" s="5" t="s">
        <v>584</v>
      </c>
      <c r="H23" s="5" t="s">
        <v>1733</v>
      </c>
      <c r="I23" s="219">
        <v>12</v>
      </c>
      <c r="J23" s="219">
        <v>7</v>
      </c>
      <c r="K23" s="219">
        <v>19</v>
      </c>
      <c r="L23" s="219">
        <v>2</v>
      </c>
      <c r="M23" s="219">
        <v>31</v>
      </c>
      <c r="N23" s="219">
        <v>37</v>
      </c>
      <c r="O23" s="219">
        <v>68</v>
      </c>
      <c r="P23" s="219">
        <v>6</v>
      </c>
      <c r="Q23" s="219">
        <v>0</v>
      </c>
      <c r="R23" s="219">
        <v>0</v>
      </c>
      <c r="S23" s="219">
        <v>0</v>
      </c>
      <c r="T23" s="219">
        <v>0</v>
      </c>
      <c r="U23" s="219">
        <v>43</v>
      </c>
      <c r="V23" s="219">
        <v>44</v>
      </c>
      <c r="W23" s="219">
        <v>87</v>
      </c>
      <c r="X23" s="219">
        <v>8</v>
      </c>
    </row>
    <row r="24" spans="1:24" x14ac:dyDescent="0.35">
      <c r="A24" s="219">
        <v>21</v>
      </c>
      <c r="B24" s="219" t="s">
        <v>320</v>
      </c>
      <c r="C24" s="219">
        <v>62020021</v>
      </c>
      <c r="D24" s="270" t="s">
        <v>117</v>
      </c>
      <c r="E24" s="270" t="s">
        <v>587</v>
      </c>
      <c r="F24" s="270" t="s">
        <v>538</v>
      </c>
      <c r="G24" s="5" t="s">
        <v>585</v>
      </c>
      <c r="H24" s="5" t="s">
        <v>1732</v>
      </c>
      <c r="I24" s="219">
        <v>8</v>
      </c>
      <c r="J24" s="219">
        <v>10</v>
      </c>
      <c r="K24" s="219">
        <v>18</v>
      </c>
      <c r="L24" s="219">
        <v>2</v>
      </c>
      <c r="M24" s="219">
        <v>69</v>
      </c>
      <c r="N24" s="219">
        <v>48</v>
      </c>
      <c r="O24" s="219">
        <v>117</v>
      </c>
      <c r="P24" s="219">
        <v>6</v>
      </c>
      <c r="Q24" s="219">
        <v>41</v>
      </c>
      <c r="R24" s="219">
        <v>12</v>
      </c>
      <c r="S24" s="219">
        <v>53</v>
      </c>
      <c r="T24" s="219">
        <v>3</v>
      </c>
      <c r="U24" s="219">
        <v>118</v>
      </c>
      <c r="V24" s="219">
        <v>70</v>
      </c>
      <c r="W24" s="219">
        <v>188</v>
      </c>
      <c r="X24" s="219">
        <v>11</v>
      </c>
    </row>
    <row r="25" spans="1:24" x14ac:dyDescent="0.35">
      <c r="A25" s="219">
        <v>22</v>
      </c>
      <c r="B25" s="219" t="s">
        <v>321</v>
      </c>
      <c r="C25" s="219">
        <v>62020022</v>
      </c>
      <c r="D25" s="270" t="s">
        <v>118</v>
      </c>
      <c r="E25" s="270" t="s">
        <v>587</v>
      </c>
      <c r="F25" s="270" t="s">
        <v>538</v>
      </c>
      <c r="G25" s="5" t="s">
        <v>584</v>
      </c>
      <c r="H25" s="5" t="s">
        <v>1733</v>
      </c>
      <c r="I25" s="219">
        <v>5</v>
      </c>
      <c r="J25" s="219">
        <v>3</v>
      </c>
      <c r="K25" s="219">
        <v>8</v>
      </c>
      <c r="L25" s="219">
        <v>2</v>
      </c>
      <c r="M25" s="219">
        <v>12</v>
      </c>
      <c r="N25" s="219">
        <v>12</v>
      </c>
      <c r="O25" s="219">
        <v>24</v>
      </c>
      <c r="P25" s="219">
        <v>6</v>
      </c>
      <c r="Q25" s="219">
        <v>0</v>
      </c>
      <c r="R25" s="219">
        <v>0</v>
      </c>
      <c r="S25" s="219">
        <v>0</v>
      </c>
      <c r="T25" s="219">
        <v>0</v>
      </c>
      <c r="U25" s="219">
        <v>17</v>
      </c>
      <c r="V25" s="219">
        <v>15</v>
      </c>
      <c r="W25" s="219">
        <v>32</v>
      </c>
      <c r="X25" s="219">
        <v>8</v>
      </c>
    </row>
    <row r="26" spans="1:24" x14ac:dyDescent="0.35">
      <c r="A26" s="219">
        <v>23</v>
      </c>
      <c r="B26" s="219" t="s">
        <v>322</v>
      </c>
      <c r="C26" s="219">
        <v>62020023</v>
      </c>
      <c r="D26" s="270" t="s">
        <v>119</v>
      </c>
      <c r="E26" s="270" t="s">
        <v>587</v>
      </c>
      <c r="F26" s="270" t="s">
        <v>538</v>
      </c>
      <c r="G26" s="5" t="s">
        <v>584</v>
      </c>
      <c r="H26" s="5" t="s">
        <v>1733</v>
      </c>
      <c r="I26" s="219">
        <v>4</v>
      </c>
      <c r="J26" s="219">
        <v>0</v>
      </c>
      <c r="K26" s="219">
        <v>4</v>
      </c>
      <c r="L26" s="219">
        <v>2</v>
      </c>
      <c r="M26" s="219">
        <v>6</v>
      </c>
      <c r="N26" s="219">
        <v>10</v>
      </c>
      <c r="O26" s="219">
        <v>16</v>
      </c>
      <c r="P26" s="219">
        <v>6</v>
      </c>
      <c r="Q26" s="219">
        <v>0</v>
      </c>
      <c r="R26" s="219">
        <v>0</v>
      </c>
      <c r="S26" s="219">
        <v>0</v>
      </c>
      <c r="T26" s="219">
        <v>0</v>
      </c>
      <c r="U26" s="219">
        <v>10</v>
      </c>
      <c r="V26" s="219">
        <v>10</v>
      </c>
      <c r="W26" s="219">
        <v>20</v>
      </c>
      <c r="X26" s="219">
        <v>8</v>
      </c>
    </row>
    <row r="27" spans="1:24" x14ac:dyDescent="0.35">
      <c r="A27" s="219">
        <v>24</v>
      </c>
      <c r="B27" s="219" t="s">
        <v>323</v>
      </c>
      <c r="C27" s="219">
        <v>62020024</v>
      </c>
      <c r="D27" s="270" t="s">
        <v>120</v>
      </c>
      <c r="E27" s="270" t="s">
        <v>587</v>
      </c>
      <c r="F27" s="270" t="s">
        <v>538</v>
      </c>
      <c r="G27" s="5" t="s">
        <v>584</v>
      </c>
      <c r="H27" s="5" t="s">
        <v>1733</v>
      </c>
      <c r="I27" s="219">
        <v>4</v>
      </c>
      <c r="J27" s="219">
        <v>7</v>
      </c>
      <c r="K27" s="219">
        <v>11</v>
      </c>
      <c r="L27" s="219">
        <v>2</v>
      </c>
      <c r="M27" s="219">
        <v>27</v>
      </c>
      <c r="N27" s="219">
        <v>24</v>
      </c>
      <c r="O27" s="219">
        <v>51</v>
      </c>
      <c r="P27" s="219">
        <v>6</v>
      </c>
      <c r="Q27" s="219">
        <v>0</v>
      </c>
      <c r="R27" s="219">
        <v>0</v>
      </c>
      <c r="S27" s="219">
        <v>0</v>
      </c>
      <c r="T27" s="219">
        <v>0</v>
      </c>
      <c r="U27" s="219">
        <v>31</v>
      </c>
      <c r="V27" s="219">
        <v>31</v>
      </c>
      <c r="W27" s="219">
        <v>62</v>
      </c>
      <c r="X27" s="219">
        <v>8</v>
      </c>
    </row>
    <row r="28" spans="1:24" x14ac:dyDescent="0.35">
      <c r="A28" s="219">
        <v>25</v>
      </c>
      <c r="B28" s="219" t="s">
        <v>324</v>
      </c>
      <c r="C28" s="219">
        <v>62020025</v>
      </c>
      <c r="D28" s="270" t="s">
        <v>121</v>
      </c>
      <c r="E28" s="270" t="s">
        <v>587</v>
      </c>
      <c r="F28" s="270" t="s">
        <v>538</v>
      </c>
      <c r="G28" s="5" t="s">
        <v>585</v>
      </c>
      <c r="H28" s="5" t="s">
        <v>1732</v>
      </c>
      <c r="I28" s="219">
        <v>11</v>
      </c>
      <c r="J28" s="219">
        <v>2</v>
      </c>
      <c r="K28" s="219">
        <v>13</v>
      </c>
      <c r="L28" s="219">
        <v>2</v>
      </c>
      <c r="M28" s="219">
        <v>41</v>
      </c>
      <c r="N28" s="219">
        <v>29</v>
      </c>
      <c r="O28" s="219">
        <v>70</v>
      </c>
      <c r="P28" s="219">
        <v>6</v>
      </c>
      <c r="Q28" s="219">
        <v>25</v>
      </c>
      <c r="R28" s="219">
        <v>29</v>
      </c>
      <c r="S28" s="219">
        <v>54</v>
      </c>
      <c r="T28" s="219">
        <v>3</v>
      </c>
      <c r="U28" s="219">
        <v>77</v>
      </c>
      <c r="V28" s="219">
        <v>60</v>
      </c>
      <c r="W28" s="219">
        <v>137</v>
      </c>
      <c r="X28" s="219">
        <v>11</v>
      </c>
    </row>
    <row r="29" spans="1:24" x14ac:dyDescent="0.35">
      <c r="A29" s="219">
        <v>26</v>
      </c>
      <c r="B29" s="219" t="s">
        <v>325</v>
      </c>
      <c r="C29" s="219">
        <v>62020026</v>
      </c>
      <c r="D29" s="270" t="s">
        <v>122</v>
      </c>
      <c r="E29" s="270" t="s">
        <v>587</v>
      </c>
      <c r="F29" s="270" t="s">
        <v>538</v>
      </c>
      <c r="G29" s="5" t="s">
        <v>584</v>
      </c>
      <c r="H29" s="5" t="s">
        <v>1733</v>
      </c>
      <c r="I29" s="219">
        <v>12</v>
      </c>
      <c r="J29" s="219">
        <v>19</v>
      </c>
      <c r="K29" s="219">
        <v>31</v>
      </c>
      <c r="L29" s="219">
        <v>2</v>
      </c>
      <c r="M29" s="219">
        <v>39</v>
      </c>
      <c r="N29" s="219">
        <v>46</v>
      </c>
      <c r="O29" s="219">
        <v>85</v>
      </c>
      <c r="P29" s="219">
        <v>6</v>
      </c>
      <c r="Q29" s="219">
        <v>0</v>
      </c>
      <c r="R29" s="219">
        <v>0</v>
      </c>
      <c r="S29" s="219">
        <v>0</v>
      </c>
      <c r="T29" s="219">
        <v>0</v>
      </c>
      <c r="U29" s="219">
        <v>51</v>
      </c>
      <c r="V29" s="219">
        <v>65</v>
      </c>
      <c r="W29" s="219">
        <v>116</v>
      </c>
      <c r="X29" s="219">
        <v>8</v>
      </c>
    </row>
    <row r="30" spans="1:24" x14ac:dyDescent="0.35">
      <c r="A30" s="219">
        <v>27</v>
      </c>
      <c r="B30" s="219" t="s">
        <v>326</v>
      </c>
      <c r="C30" s="219">
        <v>62020027</v>
      </c>
      <c r="D30" s="270" t="s">
        <v>123</v>
      </c>
      <c r="E30" s="270" t="s">
        <v>587</v>
      </c>
      <c r="F30" s="270" t="s">
        <v>538</v>
      </c>
      <c r="G30" s="5" t="s">
        <v>584</v>
      </c>
      <c r="H30" s="5" t="s">
        <v>1732</v>
      </c>
      <c r="I30" s="219">
        <v>30</v>
      </c>
      <c r="J30" s="219">
        <v>35</v>
      </c>
      <c r="K30" s="219">
        <v>65</v>
      </c>
      <c r="L30" s="219">
        <v>4</v>
      </c>
      <c r="M30" s="219">
        <v>61</v>
      </c>
      <c r="N30" s="219">
        <v>53</v>
      </c>
      <c r="O30" s="219">
        <v>114</v>
      </c>
      <c r="P30" s="219">
        <v>6</v>
      </c>
      <c r="Q30" s="219">
        <v>0</v>
      </c>
      <c r="R30" s="219">
        <v>0</v>
      </c>
      <c r="S30" s="219">
        <v>0</v>
      </c>
      <c r="T30" s="219">
        <v>0</v>
      </c>
      <c r="U30" s="219">
        <v>91</v>
      </c>
      <c r="V30" s="219">
        <v>88</v>
      </c>
      <c r="W30" s="219">
        <v>179</v>
      </c>
      <c r="X30" s="219">
        <v>10</v>
      </c>
    </row>
    <row r="31" spans="1:24" x14ac:dyDescent="0.35">
      <c r="A31" s="219">
        <v>28</v>
      </c>
      <c r="B31" s="219" t="s">
        <v>327</v>
      </c>
      <c r="C31" s="219">
        <v>62020028</v>
      </c>
      <c r="D31" s="270" t="s">
        <v>124</v>
      </c>
      <c r="E31" s="270" t="s">
        <v>588</v>
      </c>
      <c r="F31" s="270" t="s">
        <v>538</v>
      </c>
      <c r="G31" s="5" t="s">
        <v>584</v>
      </c>
      <c r="H31" s="5" t="s">
        <v>1733</v>
      </c>
      <c r="I31" s="219">
        <v>12</v>
      </c>
      <c r="J31" s="219">
        <v>8</v>
      </c>
      <c r="K31" s="219">
        <v>20</v>
      </c>
      <c r="L31" s="219">
        <v>3</v>
      </c>
      <c r="M31" s="219">
        <v>31</v>
      </c>
      <c r="N31" s="219">
        <v>24</v>
      </c>
      <c r="O31" s="219">
        <v>55</v>
      </c>
      <c r="P31" s="219">
        <v>6</v>
      </c>
      <c r="Q31" s="219">
        <v>0</v>
      </c>
      <c r="R31" s="219">
        <v>0</v>
      </c>
      <c r="S31" s="219">
        <v>0</v>
      </c>
      <c r="T31" s="219">
        <v>0</v>
      </c>
      <c r="U31" s="219">
        <v>43</v>
      </c>
      <c r="V31" s="219">
        <v>32</v>
      </c>
      <c r="W31" s="219">
        <v>75</v>
      </c>
      <c r="X31" s="219">
        <v>9</v>
      </c>
    </row>
    <row r="32" spans="1:24" x14ac:dyDescent="0.35">
      <c r="A32" s="219">
        <v>29</v>
      </c>
      <c r="B32" s="219" t="s">
        <v>328</v>
      </c>
      <c r="C32" s="219">
        <v>62020029</v>
      </c>
      <c r="D32" s="270" t="s">
        <v>125</v>
      </c>
      <c r="E32" s="270" t="s">
        <v>588</v>
      </c>
      <c r="F32" s="270" t="s">
        <v>538</v>
      </c>
      <c r="G32" s="5" t="s">
        <v>584</v>
      </c>
      <c r="H32" s="5" t="s">
        <v>1733</v>
      </c>
      <c r="I32" s="219">
        <v>19</v>
      </c>
      <c r="J32" s="219">
        <v>13</v>
      </c>
      <c r="K32" s="219">
        <v>32</v>
      </c>
      <c r="L32" s="219">
        <v>2</v>
      </c>
      <c r="M32" s="219">
        <v>32</v>
      </c>
      <c r="N32" s="219">
        <v>43</v>
      </c>
      <c r="O32" s="219">
        <v>75</v>
      </c>
      <c r="P32" s="219">
        <v>6</v>
      </c>
      <c r="Q32" s="219">
        <v>0</v>
      </c>
      <c r="R32" s="219">
        <v>0</v>
      </c>
      <c r="S32" s="219">
        <v>0</v>
      </c>
      <c r="T32" s="219">
        <v>0</v>
      </c>
      <c r="U32" s="219">
        <v>51</v>
      </c>
      <c r="V32" s="219">
        <v>56</v>
      </c>
      <c r="W32" s="219">
        <v>107</v>
      </c>
      <c r="X32" s="219">
        <v>8</v>
      </c>
    </row>
    <row r="33" spans="1:24" x14ac:dyDescent="0.35">
      <c r="A33" s="219">
        <v>30</v>
      </c>
      <c r="B33" s="219" t="s">
        <v>329</v>
      </c>
      <c r="C33" s="219">
        <v>62020030</v>
      </c>
      <c r="D33" s="270" t="s">
        <v>126</v>
      </c>
      <c r="E33" s="270" t="s">
        <v>588</v>
      </c>
      <c r="F33" s="270" t="s">
        <v>538</v>
      </c>
      <c r="G33" s="5" t="s">
        <v>585</v>
      </c>
      <c r="H33" s="5" t="s">
        <v>1732</v>
      </c>
      <c r="I33" s="219">
        <v>16</v>
      </c>
      <c r="J33" s="219">
        <v>11</v>
      </c>
      <c r="K33" s="219">
        <v>27</v>
      </c>
      <c r="L33" s="219">
        <v>2</v>
      </c>
      <c r="M33" s="219">
        <v>47</v>
      </c>
      <c r="N33" s="219">
        <v>47</v>
      </c>
      <c r="O33" s="219">
        <v>94</v>
      </c>
      <c r="P33" s="219">
        <v>6</v>
      </c>
      <c r="Q33" s="219">
        <v>24</v>
      </c>
      <c r="R33" s="219">
        <v>27</v>
      </c>
      <c r="S33" s="219">
        <v>51</v>
      </c>
      <c r="T33" s="219">
        <v>3</v>
      </c>
      <c r="U33" s="219">
        <v>87</v>
      </c>
      <c r="V33" s="219">
        <v>85</v>
      </c>
      <c r="W33" s="219">
        <v>172</v>
      </c>
      <c r="X33" s="219">
        <v>11</v>
      </c>
    </row>
    <row r="34" spans="1:24" x14ac:dyDescent="0.35">
      <c r="A34" s="219">
        <v>31</v>
      </c>
      <c r="B34" s="219" t="s">
        <v>330</v>
      </c>
      <c r="C34" s="219">
        <v>62020031</v>
      </c>
      <c r="D34" s="270" t="s">
        <v>127</v>
      </c>
      <c r="E34" s="270" t="s">
        <v>588</v>
      </c>
      <c r="F34" s="270" t="s">
        <v>538</v>
      </c>
      <c r="G34" s="5" t="s">
        <v>584</v>
      </c>
      <c r="H34" s="5" t="s">
        <v>1733</v>
      </c>
      <c r="I34" s="219">
        <v>5</v>
      </c>
      <c r="J34" s="219">
        <v>4</v>
      </c>
      <c r="K34" s="219">
        <v>9</v>
      </c>
      <c r="L34" s="219">
        <v>2</v>
      </c>
      <c r="M34" s="219">
        <v>29</v>
      </c>
      <c r="N34" s="219">
        <v>21</v>
      </c>
      <c r="O34" s="219">
        <v>50</v>
      </c>
      <c r="P34" s="219">
        <v>6</v>
      </c>
      <c r="Q34" s="219">
        <v>0</v>
      </c>
      <c r="R34" s="219">
        <v>0</v>
      </c>
      <c r="S34" s="219">
        <v>0</v>
      </c>
      <c r="T34" s="219">
        <v>0</v>
      </c>
      <c r="U34" s="219">
        <v>34</v>
      </c>
      <c r="V34" s="219">
        <v>25</v>
      </c>
      <c r="W34" s="219">
        <v>59</v>
      </c>
      <c r="X34" s="219">
        <v>8</v>
      </c>
    </row>
    <row r="35" spans="1:24" x14ac:dyDescent="0.35">
      <c r="A35" s="219">
        <v>32</v>
      </c>
      <c r="B35" s="219" t="s">
        <v>331</v>
      </c>
      <c r="C35" s="219">
        <v>62020032</v>
      </c>
      <c r="D35" s="270" t="s">
        <v>128</v>
      </c>
      <c r="E35" s="270" t="s">
        <v>588</v>
      </c>
      <c r="F35" s="270" t="s">
        <v>538</v>
      </c>
      <c r="G35" s="5" t="s">
        <v>585</v>
      </c>
      <c r="H35" s="5" t="s">
        <v>1732</v>
      </c>
      <c r="I35" s="219">
        <v>18</v>
      </c>
      <c r="J35" s="219">
        <v>10</v>
      </c>
      <c r="K35" s="219">
        <v>28</v>
      </c>
      <c r="L35" s="219">
        <v>2</v>
      </c>
      <c r="M35" s="219">
        <v>52</v>
      </c>
      <c r="N35" s="219">
        <v>40</v>
      </c>
      <c r="O35" s="219">
        <v>92</v>
      </c>
      <c r="P35" s="219">
        <v>6</v>
      </c>
      <c r="Q35" s="219">
        <v>17</v>
      </c>
      <c r="R35" s="219">
        <v>26</v>
      </c>
      <c r="S35" s="219">
        <v>43</v>
      </c>
      <c r="T35" s="219">
        <v>3</v>
      </c>
      <c r="U35" s="219">
        <v>87</v>
      </c>
      <c r="V35" s="219">
        <v>76</v>
      </c>
      <c r="W35" s="219">
        <v>163</v>
      </c>
      <c r="X35" s="219">
        <v>11</v>
      </c>
    </row>
    <row r="36" spans="1:24" x14ac:dyDescent="0.35">
      <c r="A36" s="219">
        <v>33</v>
      </c>
      <c r="B36" s="219" t="s">
        <v>332</v>
      </c>
      <c r="C36" s="219">
        <v>62020033</v>
      </c>
      <c r="D36" s="270" t="s">
        <v>129</v>
      </c>
      <c r="E36" s="270" t="s">
        <v>588</v>
      </c>
      <c r="F36" s="270" t="s">
        <v>538</v>
      </c>
      <c r="G36" s="5" t="s">
        <v>585</v>
      </c>
      <c r="H36" s="5" t="s">
        <v>1732</v>
      </c>
      <c r="I36" s="219">
        <v>15</v>
      </c>
      <c r="J36" s="219">
        <v>8</v>
      </c>
      <c r="K36" s="219">
        <v>23</v>
      </c>
      <c r="L36" s="219">
        <v>2</v>
      </c>
      <c r="M36" s="219">
        <v>44</v>
      </c>
      <c r="N36" s="219">
        <v>34</v>
      </c>
      <c r="O36" s="219">
        <v>78</v>
      </c>
      <c r="P36" s="219">
        <v>6</v>
      </c>
      <c r="Q36" s="219">
        <v>26</v>
      </c>
      <c r="R36" s="219">
        <v>21</v>
      </c>
      <c r="S36" s="219">
        <v>47</v>
      </c>
      <c r="T36" s="219">
        <v>3</v>
      </c>
      <c r="U36" s="219">
        <v>85</v>
      </c>
      <c r="V36" s="219">
        <v>63</v>
      </c>
      <c r="W36" s="219">
        <v>148</v>
      </c>
      <c r="X36" s="219">
        <v>11</v>
      </c>
    </row>
    <row r="37" spans="1:24" x14ac:dyDescent="0.35">
      <c r="A37" s="219">
        <v>34</v>
      </c>
      <c r="B37" s="219" t="s">
        <v>333</v>
      </c>
      <c r="C37" s="219">
        <v>62020034</v>
      </c>
      <c r="D37" s="270" t="s">
        <v>130</v>
      </c>
      <c r="E37" s="270" t="s">
        <v>588</v>
      </c>
      <c r="F37" s="270" t="s">
        <v>538</v>
      </c>
      <c r="G37" s="5" t="s">
        <v>584</v>
      </c>
      <c r="H37" s="5" t="s">
        <v>1733</v>
      </c>
      <c r="I37" s="219">
        <v>6</v>
      </c>
      <c r="J37" s="219">
        <v>1</v>
      </c>
      <c r="K37" s="219">
        <v>7</v>
      </c>
      <c r="L37" s="219">
        <v>3</v>
      </c>
      <c r="M37" s="219">
        <v>11</v>
      </c>
      <c r="N37" s="219">
        <v>8</v>
      </c>
      <c r="O37" s="219">
        <v>19</v>
      </c>
      <c r="P37" s="219">
        <v>5</v>
      </c>
      <c r="Q37" s="219">
        <v>0</v>
      </c>
      <c r="R37" s="219">
        <v>0</v>
      </c>
      <c r="S37" s="219">
        <v>0</v>
      </c>
      <c r="T37" s="219">
        <v>0</v>
      </c>
      <c r="U37" s="219">
        <v>17</v>
      </c>
      <c r="V37" s="219">
        <v>9</v>
      </c>
      <c r="W37" s="219">
        <v>26</v>
      </c>
      <c r="X37" s="219">
        <v>8</v>
      </c>
    </row>
    <row r="38" spans="1:24" x14ac:dyDescent="0.35">
      <c r="A38" s="219">
        <v>35</v>
      </c>
      <c r="B38" s="219" t="s">
        <v>334</v>
      </c>
      <c r="C38" s="219">
        <v>62020036</v>
      </c>
      <c r="D38" s="270" t="s">
        <v>131</v>
      </c>
      <c r="E38" s="270" t="s">
        <v>589</v>
      </c>
      <c r="F38" s="270" t="s">
        <v>543</v>
      </c>
      <c r="G38" s="5" t="s">
        <v>584</v>
      </c>
      <c r="H38" s="5" t="s">
        <v>1733</v>
      </c>
      <c r="I38" s="219">
        <v>2</v>
      </c>
      <c r="J38" s="219">
        <v>4</v>
      </c>
      <c r="K38" s="219">
        <v>6</v>
      </c>
      <c r="L38" s="219">
        <v>2</v>
      </c>
      <c r="M38" s="219">
        <v>16</v>
      </c>
      <c r="N38" s="219">
        <v>21</v>
      </c>
      <c r="O38" s="219">
        <v>37</v>
      </c>
      <c r="P38" s="219">
        <v>6</v>
      </c>
      <c r="Q38" s="219">
        <v>0</v>
      </c>
      <c r="R38" s="219">
        <v>0</v>
      </c>
      <c r="S38" s="219">
        <v>0</v>
      </c>
      <c r="T38" s="219">
        <v>0</v>
      </c>
      <c r="U38" s="219">
        <v>18</v>
      </c>
      <c r="V38" s="219">
        <v>25</v>
      </c>
      <c r="W38" s="219">
        <v>43</v>
      </c>
      <c r="X38" s="219">
        <v>8</v>
      </c>
    </row>
    <row r="39" spans="1:24" x14ac:dyDescent="0.35">
      <c r="A39" s="219">
        <v>36</v>
      </c>
      <c r="B39" s="219" t="s">
        <v>335</v>
      </c>
      <c r="C39" s="219">
        <v>62020037</v>
      </c>
      <c r="D39" s="270" t="s">
        <v>132</v>
      </c>
      <c r="E39" s="270" t="s">
        <v>589</v>
      </c>
      <c r="F39" s="270" t="s">
        <v>543</v>
      </c>
      <c r="G39" s="5" t="s">
        <v>584</v>
      </c>
      <c r="H39" s="5" t="s">
        <v>1733</v>
      </c>
      <c r="I39" s="219">
        <v>6</v>
      </c>
      <c r="J39" s="219">
        <v>15</v>
      </c>
      <c r="K39" s="219">
        <v>21</v>
      </c>
      <c r="L39" s="219">
        <v>3</v>
      </c>
      <c r="M39" s="219">
        <v>46</v>
      </c>
      <c r="N39" s="219">
        <v>35</v>
      </c>
      <c r="O39" s="219">
        <v>81</v>
      </c>
      <c r="P39" s="219">
        <v>6</v>
      </c>
      <c r="Q39" s="219">
        <v>0</v>
      </c>
      <c r="R39" s="219">
        <v>0</v>
      </c>
      <c r="S39" s="219">
        <v>0</v>
      </c>
      <c r="T39" s="219">
        <v>0</v>
      </c>
      <c r="U39" s="219">
        <v>52</v>
      </c>
      <c r="V39" s="219">
        <v>50</v>
      </c>
      <c r="W39" s="219">
        <v>102</v>
      </c>
      <c r="X39" s="219">
        <v>9</v>
      </c>
    </row>
    <row r="40" spans="1:24" x14ac:dyDescent="0.35">
      <c r="A40" s="219">
        <v>37</v>
      </c>
      <c r="B40" s="219" t="s">
        <v>336</v>
      </c>
      <c r="C40" s="219">
        <v>62020038</v>
      </c>
      <c r="D40" s="270" t="s">
        <v>133</v>
      </c>
      <c r="E40" s="270" t="s">
        <v>590</v>
      </c>
      <c r="F40" s="270" t="s">
        <v>543</v>
      </c>
      <c r="G40" s="5" t="s">
        <v>584</v>
      </c>
      <c r="H40" s="5" t="s">
        <v>1733</v>
      </c>
      <c r="I40" s="219">
        <v>7</v>
      </c>
      <c r="J40" s="219">
        <v>1</v>
      </c>
      <c r="K40" s="219">
        <v>8</v>
      </c>
      <c r="L40" s="219">
        <v>2</v>
      </c>
      <c r="M40" s="219">
        <v>20</v>
      </c>
      <c r="N40" s="219">
        <v>16</v>
      </c>
      <c r="O40" s="219">
        <v>36</v>
      </c>
      <c r="P40" s="219">
        <v>6</v>
      </c>
      <c r="Q40" s="219">
        <v>0</v>
      </c>
      <c r="R40" s="219">
        <v>0</v>
      </c>
      <c r="S40" s="219">
        <v>0</v>
      </c>
      <c r="T40" s="219">
        <v>0</v>
      </c>
      <c r="U40" s="219">
        <v>27</v>
      </c>
      <c r="V40" s="219">
        <v>17</v>
      </c>
      <c r="W40" s="219">
        <v>44</v>
      </c>
      <c r="X40" s="219">
        <v>8</v>
      </c>
    </row>
    <row r="41" spans="1:24" x14ac:dyDescent="0.35">
      <c r="A41" s="219">
        <v>38</v>
      </c>
      <c r="B41" s="219" t="s">
        <v>337</v>
      </c>
      <c r="C41" s="219">
        <v>62020039</v>
      </c>
      <c r="D41" s="270" t="s">
        <v>134</v>
      </c>
      <c r="E41" s="270" t="s">
        <v>590</v>
      </c>
      <c r="F41" s="270" t="s">
        <v>543</v>
      </c>
      <c r="G41" s="5" t="s">
        <v>584</v>
      </c>
      <c r="H41" s="5" t="s">
        <v>1732</v>
      </c>
      <c r="I41" s="219">
        <v>8</v>
      </c>
      <c r="J41" s="219">
        <v>17</v>
      </c>
      <c r="K41" s="219">
        <v>25</v>
      </c>
      <c r="L41" s="219">
        <v>3</v>
      </c>
      <c r="M41" s="219">
        <v>59</v>
      </c>
      <c r="N41" s="219">
        <v>43</v>
      </c>
      <c r="O41" s="219">
        <v>102</v>
      </c>
      <c r="P41" s="219">
        <v>6</v>
      </c>
      <c r="Q41" s="219">
        <v>0</v>
      </c>
      <c r="R41" s="219">
        <v>0</v>
      </c>
      <c r="S41" s="219">
        <v>0</v>
      </c>
      <c r="T41" s="219">
        <v>0</v>
      </c>
      <c r="U41" s="219">
        <v>67</v>
      </c>
      <c r="V41" s="219">
        <v>60</v>
      </c>
      <c r="W41" s="219">
        <v>127</v>
      </c>
      <c r="X41" s="219">
        <v>9</v>
      </c>
    </row>
    <row r="42" spans="1:24" x14ac:dyDescent="0.35">
      <c r="A42" s="219">
        <v>39</v>
      </c>
      <c r="B42" s="219" t="s">
        <v>338</v>
      </c>
      <c r="C42" s="219">
        <v>62020040</v>
      </c>
      <c r="D42" s="270" t="s">
        <v>135</v>
      </c>
      <c r="E42" s="270" t="s">
        <v>590</v>
      </c>
      <c r="F42" s="270" t="s">
        <v>543</v>
      </c>
      <c r="G42" s="5" t="s">
        <v>584</v>
      </c>
      <c r="H42" s="5" t="s">
        <v>1733</v>
      </c>
      <c r="I42" s="219">
        <v>5</v>
      </c>
      <c r="J42" s="219">
        <v>5</v>
      </c>
      <c r="K42" s="219">
        <v>10</v>
      </c>
      <c r="L42" s="219">
        <v>1</v>
      </c>
      <c r="M42" s="219">
        <v>31</v>
      </c>
      <c r="N42" s="219">
        <v>30</v>
      </c>
      <c r="O42" s="219">
        <v>61</v>
      </c>
      <c r="P42" s="219">
        <v>6</v>
      </c>
      <c r="Q42" s="219">
        <v>0</v>
      </c>
      <c r="R42" s="219">
        <v>0</v>
      </c>
      <c r="S42" s="219">
        <v>0</v>
      </c>
      <c r="T42" s="219">
        <v>0</v>
      </c>
      <c r="U42" s="219">
        <v>36</v>
      </c>
      <c r="V42" s="219">
        <v>35</v>
      </c>
      <c r="W42" s="219">
        <v>71</v>
      </c>
      <c r="X42" s="219">
        <v>7</v>
      </c>
    </row>
    <row r="43" spans="1:24" x14ac:dyDescent="0.35">
      <c r="A43" s="219">
        <v>40</v>
      </c>
      <c r="B43" s="219" t="s">
        <v>339</v>
      </c>
      <c r="C43" s="219">
        <v>62020042</v>
      </c>
      <c r="D43" s="270" t="s">
        <v>136</v>
      </c>
      <c r="E43" s="270" t="s">
        <v>591</v>
      </c>
      <c r="F43" s="270" t="s">
        <v>543</v>
      </c>
      <c r="G43" s="5" t="s">
        <v>584</v>
      </c>
      <c r="H43" s="5" t="s">
        <v>1733</v>
      </c>
      <c r="I43" s="219">
        <v>6</v>
      </c>
      <c r="J43" s="219">
        <v>5</v>
      </c>
      <c r="K43" s="219">
        <v>11</v>
      </c>
      <c r="L43" s="219">
        <v>2</v>
      </c>
      <c r="M43" s="219">
        <v>30</v>
      </c>
      <c r="N43" s="219">
        <v>27</v>
      </c>
      <c r="O43" s="219">
        <v>57</v>
      </c>
      <c r="P43" s="219">
        <v>6</v>
      </c>
      <c r="Q43" s="219">
        <v>0</v>
      </c>
      <c r="R43" s="219">
        <v>0</v>
      </c>
      <c r="S43" s="219">
        <v>0</v>
      </c>
      <c r="T43" s="219">
        <v>0</v>
      </c>
      <c r="U43" s="219">
        <v>36</v>
      </c>
      <c r="V43" s="219">
        <v>32</v>
      </c>
      <c r="W43" s="219">
        <v>68</v>
      </c>
      <c r="X43" s="219">
        <v>8</v>
      </c>
    </row>
    <row r="44" spans="1:24" x14ac:dyDescent="0.35">
      <c r="A44" s="219">
        <v>41</v>
      </c>
      <c r="B44" s="219" t="s">
        <v>340</v>
      </c>
      <c r="C44" s="219">
        <v>62020043</v>
      </c>
      <c r="D44" s="270" t="s">
        <v>137</v>
      </c>
      <c r="E44" s="270" t="s">
        <v>591</v>
      </c>
      <c r="F44" s="270" t="s">
        <v>543</v>
      </c>
      <c r="G44" s="5" t="s">
        <v>584</v>
      </c>
      <c r="H44" s="5" t="s">
        <v>1733</v>
      </c>
      <c r="I44" s="219">
        <v>6</v>
      </c>
      <c r="J44" s="219">
        <v>7</v>
      </c>
      <c r="K44" s="219">
        <v>13</v>
      </c>
      <c r="L44" s="219">
        <v>3</v>
      </c>
      <c r="M44" s="219">
        <v>17</v>
      </c>
      <c r="N44" s="219">
        <v>29</v>
      </c>
      <c r="O44" s="219">
        <v>46</v>
      </c>
      <c r="P44" s="219">
        <v>6</v>
      </c>
      <c r="Q44" s="219">
        <v>0</v>
      </c>
      <c r="R44" s="219">
        <v>0</v>
      </c>
      <c r="S44" s="219">
        <v>0</v>
      </c>
      <c r="T44" s="219">
        <v>0</v>
      </c>
      <c r="U44" s="219">
        <v>23</v>
      </c>
      <c r="V44" s="219">
        <v>36</v>
      </c>
      <c r="W44" s="219">
        <v>59</v>
      </c>
      <c r="X44" s="219">
        <v>9</v>
      </c>
    </row>
    <row r="45" spans="1:24" x14ac:dyDescent="0.35">
      <c r="A45" s="219">
        <v>42</v>
      </c>
      <c r="B45" s="219" t="s">
        <v>341</v>
      </c>
      <c r="C45" s="219">
        <v>62020044</v>
      </c>
      <c r="D45" s="270" t="s">
        <v>138</v>
      </c>
      <c r="E45" s="270" t="s">
        <v>591</v>
      </c>
      <c r="F45" s="270" t="s">
        <v>543</v>
      </c>
      <c r="G45" s="5" t="s">
        <v>584</v>
      </c>
      <c r="H45" s="5" t="s">
        <v>1733</v>
      </c>
      <c r="I45" s="219">
        <v>8</v>
      </c>
      <c r="J45" s="219">
        <v>11</v>
      </c>
      <c r="K45" s="219">
        <v>19</v>
      </c>
      <c r="L45" s="219">
        <v>3</v>
      </c>
      <c r="M45" s="219">
        <v>39</v>
      </c>
      <c r="N45" s="219">
        <v>25</v>
      </c>
      <c r="O45" s="219">
        <v>64</v>
      </c>
      <c r="P45" s="219">
        <v>6</v>
      </c>
      <c r="Q45" s="219">
        <v>0</v>
      </c>
      <c r="R45" s="219">
        <v>0</v>
      </c>
      <c r="S45" s="219">
        <v>0</v>
      </c>
      <c r="T45" s="219">
        <v>0</v>
      </c>
      <c r="U45" s="219">
        <v>47</v>
      </c>
      <c r="V45" s="219">
        <v>36</v>
      </c>
      <c r="W45" s="219">
        <v>83</v>
      </c>
      <c r="X45" s="219">
        <v>9</v>
      </c>
    </row>
    <row r="46" spans="1:24" x14ac:dyDescent="0.35">
      <c r="A46" s="219">
        <v>43</v>
      </c>
      <c r="B46" s="219" t="s">
        <v>342</v>
      </c>
      <c r="C46" s="219">
        <v>62020046</v>
      </c>
      <c r="D46" s="270" t="s">
        <v>139</v>
      </c>
      <c r="E46" s="270" t="s">
        <v>592</v>
      </c>
      <c r="F46" s="270" t="s">
        <v>543</v>
      </c>
      <c r="G46" s="5" t="s">
        <v>585</v>
      </c>
      <c r="H46" s="5" t="s">
        <v>1732</v>
      </c>
      <c r="I46" s="219">
        <v>14</v>
      </c>
      <c r="J46" s="219">
        <v>21</v>
      </c>
      <c r="K46" s="219">
        <v>35</v>
      </c>
      <c r="L46" s="219">
        <v>2</v>
      </c>
      <c r="M46" s="219">
        <v>60</v>
      </c>
      <c r="N46" s="219">
        <v>44</v>
      </c>
      <c r="O46" s="219">
        <v>104</v>
      </c>
      <c r="P46" s="219">
        <v>6</v>
      </c>
      <c r="Q46" s="219">
        <v>26</v>
      </c>
      <c r="R46" s="219">
        <v>17</v>
      </c>
      <c r="S46" s="219">
        <v>43</v>
      </c>
      <c r="T46" s="219">
        <v>3</v>
      </c>
      <c r="U46" s="219">
        <v>100</v>
      </c>
      <c r="V46" s="219">
        <v>82</v>
      </c>
      <c r="W46" s="219">
        <v>182</v>
      </c>
      <c r="X46" s="219">
        <v>11</v>
      </c>
    </row>
    <row r="47" spans="1:24" x14ac:dyDescent="0.35">
      <c r="A47" s="219">
        <v>44</v>
      </c>
      <c r="B47" s="219" t="s">
        <v>343</v>
      </c>
      <c r="C47" s="219">
        <v>62020048</v>
      </c>
      <c r="D47" s="270" t="s">
        <v>140</v>
      </c>
      <c r="E47" s="270" t="s">
        <v>592</v>
      </c>
      <c r="F47" s="270" t="s">
        <v>543</v>
      </c>
      <c r="G47" s="5" t="s">
        <v>584</v>
      </c>
      <c r="H47" s="5" t="s">
        <v>1733</v>
      </c>
      <c r="I47" s="219">
        <v>11</v>
      </c>
      <c r="J47" s="219">
        <v>10</v>
      </c>
      <c r="K47" s="219">
        <v>21</v>
      </c>
      <c r="L47" s="219">
        <v>3</v>
      </c>
      <c r="M47" s="219">
        <v>32</v>
      </c>
      <c r="N47" s="219">
        <v>25</v>
      </c>
      <c r="O47" s="219">
        <v>57</v>
      </c>
      <c r="P47" s="219">
        <v>6</v>
      </c>
      <c r="Q47" s="219">
        <v>0</v>
      </c>
      <c r="R47" s="219">
        <v>0</v>
      </c>
      <c r="S47" s="219">
        <v>0</v>
      </c>
      <c r="T47" s="219">
        <v>0</v>
      </c>
      <c r="U47" s="219">
        <v>43</v>
      </c>
      <c r="V47" s="219">
        <v>35</v>
      </c>
      <c r="W47" s="219">
        <v>78</v>
      </c>
      <c r="X47" s="219">
        <v>9</v>
      </c>
    </row>
    <row r="48" spans="1:24" x14ac:dyDescent="0.35">
      <c r="A48" s="219">
        <v>45</v>
      </c>
      <c r="B48" s="219" t="s">
        <v>344</v>
      </c>
      <c r="C48" s="219">
        <v>62020049</v>
      </c>
      <c r="D48" s="270" t="s">
        <v>141</v>
      </c>
      <c r="E48" s="270" t="s">
        <v>592</v>
      </c>
      <c r="F48" s="270" t="s">
        <v>543</v>
      </c>
      <c r="G48" s="5" t="s">
        <v>584</v>
      </c>
      <c r="H48" s="5" t="s">
        <v>1733</v>
      </c>
      <c r="I48" s="219">
        <v>13</v>
      </c>
      <c r="J48" s="219">
        <v>15</v>
      </c>
      <c r="K48" s="219">
        <v>28</v>
      </c>
      <c r="L48" s="219">
        <v>3</v>
      </c>
      <c r="M48" s="219">
        <v>24</v>
      </c>
      <c r="N48" s="219">
        <v>28</v>
      </c>
      <c r="O48" s="219">
        <v>52</v>
      </c>
      <c r="P48" s="219">
        <v>6</v>
      </c>
      <c r="Q48" s="219">
        <v>0</v>
      </c>
      <c r="R48" s="219">
        <v>0</v>
      </c>
      <c r="S48" s="219">
        <v>0</v>
      </c>
      <c r="T48" s="219">
        <v>0</v>
      </c>
      <c r="U48" s="219">
        <v>37</v>
      </c>
      <c r="V48" s="219">
        <v>43</v>
      </c>
      <c r="W48" s="219">
        <v>80</v>
      </c>
      <c r="X48" s="219">
        <v>9</v>
      </c>
    </row>
    <row r="49" spans="1:24" x14ac:dyDescent="0.35">
      <c r="A49" s="219">
        <v>46</v>
      </c>
      <c r="B49" s="219" t="s">
        <v>345</v>
      </c>
      <c r="C49" s="219">
        <v>62020050</v>
      </c>
      <c r="D49" s="270" t="s">
        <v>142</v>
      </c>
      <c r="E49" s="270" t="s">
        <v>592</v>
      </c>
      <c r="F49" s="270" t="s">
        <v>543</v>
      </c>
      <c r="G49" s="5" t="s">
        <v>584</v>
      </c>
      <c r="H49" s="5" t="s">
        <v>1732</v>
      </c>
      <c r="I49" s="219">
        <v>25</v>
      </c>
      <c r="J49" s="219">
        <v>25</v>
      </c>
      <c r="K49" s="219">
        <v>50</v>
      </c>
      <c r="L49" s="219">
        <v>3</v>
      </c>
      <c r="M49" s="219">
        <v>51</v>
      </c>
      <c r="N49" s="219">
        <v>51</v>
      </c>
      <c r="O49" s="219">
        <v>102</v>
      </c>
      <c r="P49" s="219">
        <v>6</v>
      </c>
      <c r="Q49" s="219">
        <v>0</v>
      </c>
      <c r="R49" s="219">
        <v>0</v>
      </c>
      <c r="S49" s="219">
        <v>0</v>
      </c>
      <c r="T49" s="219">
        <v>0</v>
      </c>
      <c r="U49" s="219">
        <v>76</v>
      </c>
      <c r="V49" s="219">
        <v>76</v>
      </c>
      <c r="W49" s="219">
        <v>152</v>
      </c>
      <c r="X49" s="219">
        <v>9</v>
      </c>
    </row>
    <row r="50" spans="1:24" x14ac:dyDescent="0.35">
      <c r="A50" s="219">
        <v>47</v>
      </c>
      <c r="B50" s="219" t="s">
        <v>346</v>
      </c>
      <c r="C50" s="219">
        <v>62020052</v>
      </c>
      <c r="D50" s="270" t="s">
        <v>143</v>
      </c>
      <c r="E50" s="270" t="s">
        <v>592</v>
      </c>
      <c r="F50" s="270" t="s">
        <v>543</v>
      </c>
      <c r="G50" s="5" t="s">
        <v>584</v>
      </c>
      <c r="H50" s="5" t="s">
        <v>1733</v>
      </c>
      <c r="I50" s="219">
        <v>12</v>
      </c>
      <c r="J50" s="219">
        <v>11</v>
      </c>
      <c r="K50" s="219">
        <v>23</v>
      </c>
      <c r="L50" s="219">
        <v>3</v>
      </c>
      <c r="M50" s="219">
        <v>38</v>
      </c>
      <c r="N50" s="219">
        <v>26</v>
      </c>
      <c r="O50" s="219">
        <v>64</v>
      </c>
      <c r="P50" s="219">
        <v>6</v>
      </c>
      <c r="Q50" s="219">
        <v>0</v>
      </c>
      <c r="R50" s="219">
        <v>0</v>
      </c>
      <c r="S50" s="219">
        <v>0</v>
      </c>
      <c r="T50" s="219">
        <v>0</v>
      </c>
      <c r="U50" s="219">
        <v>50</v>
      </c>
      <c r="V50" s="219">
        <v>37</v>
      </c>
      <c r="W50" s="219">
        <v>87</v>
      </c>
      <c r="X50" s="219">
        <v>9</v>
      </c>
    </row>
    <row r="51" spans="1:24" x14ac:dyDescent="0.35">
      <c r="A51" s="219">
        <v>48</v>
      </c>
      <c r="B51" s="219" t="s">
        <v>347</v>
      </c>
      <c r="C51" s="219">
        <v>62020053</v>
      </c>
      <c r="D51" s="270" t="s">
        <v>144</v>
      </c>
      <c r="E51" s="270" t="s">
        <v>593</v>
      </c>
      <c r="F51" s="270" t="s">
        <v>543</v>
      </c>
      <c r="G51" s="5" t="s">
        <v>584</v>
      </c>
      <c r="H51" s="5" t="s">
        <v>1733</v>
      </c>
      <c r="I51" s="219">
        <v>7</v>
      </c>
      <c r="J51" s="219">
        <v>7</v>
      </c>
      <c r="K51" s="219">
        <v>14</v>
      </c>
      <c r="L51" s="219">
        <v>3</v>
      </c>
      <c r="M51" s="219">
        <v>34</v>
      </c>
      <c r="N51" s="219">
        <v>22</v>
      </c>
      <c r="O51" s="219">
        <v>56</v>
      </c>
      <c r="P51" s="219">
        <v>6</v>
      </c>
      <c r="Q51" s="219">
        <v>0</v>
      </c>
      <c r="R51" s="219">
        <v>0</v>
      </c>
      <c r="S51" s="219">
        <v>0</v>
      </c>
      <c r="T51" s="219">
        <v>0</v>
      </c>
      <c r="U51" s="219">
        <v>41</v>
      </c>
      <c r="V51" s="219">
        <v>29</v>
      </c>
      <c r="W51" s="219">
        <v>70</v>
      </c>
      <c r="X51" s="219">
        <v>9</v>
      </c>
    </row>
    <row r="52" spans="1:24" x14ac:dyDescent="0.35">
      <c r="A52" s="219">
        <v>49</v>
      </c>
      <c r="B52" s="219" t="s">
        <v>348</v>
      </c>
      <c r="C52" s="219">
        <v>62020054</v>
      </c>
      <c r="D52" s="270" t="s">
        <v>145</v>
      </c>
      <c r="E52" s="270" t="s">
        <v>593</v>
      </c>
      <c r="F52" s="270" t="s">
        <v>543</v>
      </c>
      <c r="G52" s="5" t="s">
        <v>584</v>
      </c>
      <c r="H52" s="5" t="s">
        <v>1733</v>
      </c>
      <c r="I52" s="219">
        <v>18</v>
      </c>
      <c r="J52" s="219">
        <v>12</v>
      </c>
      <c r="K52" s="219">
        <v>30</v>
      </c>
      <c r="L52" s="219">
        <v>3</v>
      </c>
      <c r="M52" s="219">
        <v>29</v>
      </c>
      <c r="N52" s="219">
        <v>41</v>
      </c>
      <c r="O52" s="219">
        <v>70</v>
      </c>
      <c r="P52" s="219">
        <v>6</v>
      </c>
      <c r="Q52" s="219">
        <v>0</v>
      </c>
      <c r="R52" s="219">
        <v>0</v>
      </c>
      <c r="S52" s="219">
        <v>0</v>
      </c>
      <c r="T52" s="219">
        <v>0</v>
      </c>
      <c r="U52" s="219">
        <v>47</v>
      </c>
      <c r="V52" s="219">
        <v>53</v>
      </c>
      <c r="W52" s="219">
        <v>100</v>
      </c>
      <c r="X52" s="219">
        <v>9</v>
      </c>
    </row>
    <row r="53" spans="1:24" x14ac:dyDescent="0.35">
      <c r="A53" s="219">
        <v>50</v>
      </c>
      <c r="B53" s="219" t="s">
        <v>349</v>
      </c>
      <c r="C53" s="219">
        <v>62020055</v>
      </c>
      <c r="D53" s="270" t="s">
        <v>146</v>
      </c>
      <c r="E53" s="270" t="s">
        <v>593</v>
      </c>
      <c r="F53" s="270" t="s">
        <v>543</v>
      </c>
      <c r="G53" s="5" t="s">
        <v>584</v>
      </c>
      <c r="H53" s="5" t="s">
        <v>1733</v>
      </c>
      <c r="I53" s="219">
        <v>3</v>
      </c>
      <c r="J53" s="219">
        <v>7</v>
      </c>
      <c r="K53" s="219">
        <v>10</v>
      </c>
      <c r="L53" s="219">
        <v>2</v>
      </c>
      <c r="M53" s="219">
        <v>19</v>
      </c>
      <c r="N53" s="219">
        <v>9</v>
      </c>
      <c r="O53" s="219">
        <v>28</v>
      </c>
      <c r="P53" s="219">
        <v>6</v>
      </c>
      <c r="Q53" s="219">
        <v>0</v>
      </c>
      <c r="R53" s="219">
        <v>0</v>
      </c>
      <c r="S53" s="219">
        <v>0</v>
      </c>
      <c r="T53" s="219">
        <v>0</v>
      </c>
      <c r="U53" s="219">
        <v>22</v>
      </c>
      <c r="V53" s="219">
        <v>16</v>
      </c>
      <c r="W53" s="219">
        <v>38</v>
      </c>
      <c r="X53" s="219">
        <v>8</v>
      </c>
    </row>
    <row r="54" spans="1:24" x14ac:dyDescent="0.35">
      <c r="A54" s="219">
        <v>51</v>
      </c>
      <c r="B54" s="219" t="s">
        <v>350</v>
      </c>
      <c r="C54" s="219">
        <v>62020056</v>
      </c>
      <c r="D54" s="270" t="s">
        <v>147</v>
      </c>
      <c r="E54" s="270" t="s">
        <v>593</v>
      </c>
      <c r="F54" s="270" t="s">
        <v>543</v>
      </c>
      <c r="G54" s="5" t="s">
        <v>584</v>
      </c>
      <c r="H54" s="5" t="s">
        <v>1733</v>
      </c>
      <c r="I54" s="219">
        <v>15</v>
      </c>
      <c r="J54" s="219">
        <v>14</v>
      </c>
      <c r="K54" s="219">
        <v>29</v>
      </c>
      <c r="L54" s="219">
        <v>3</v>
      </c>
      <c r="M54" s="219">
        <v>33</v>
      </c>
      <c r="N54" s="219">
        <v>32</v>
      </c>
      <c r="O54" s="219">
        <v>65</v>
      </c>
      <c r="P54" s="219">
        <v>6</v>
      </c>
      <c r="Q54" s="219">
        <v>0</v>
      </c>
      <c r="R54" s="219">
        <v>0</v>
      </c>
      <c r="S54" s="219">
        <v>0</v>
      </c>
      <c r="T54" s="219">
        <v>0</v>
      </c>
      <c r="U54" s="219">
        <v>48</v>
      </c>
      <c r="V54" s="219">
        <v>46</v>
      </c>
      <c r="W54" s="219">
        <v>94</v>
      </c>
      <c r="X54" s="219">
        <v>9</v>
      </c>
    </row>
    <row r="55" spans="1:24" x14ac:dyDescent="0.35">
      <c r="A55" s="219">
        <v>52</v>
      </c>
      <c r="B55" s="219" t="s">
        <v>351</v>
      </c>
      <c r="C55" s="219">
        <v>62020057</v>
      </c>
      <c r="D55" s="270" t="s">
        <v>148</v>
      </c>
      <c r="E55" s="270" t="s">
        <v>593</v>
      </c>
      <c r="F55" s="270" t="s">
        <v>543</v>
      </c>
      <c r="G55" s="5" t="s">
        <v>584</v>
      </c>
      <c r="H55" s="5" t="s">
        <v>1733</v>
      </c>
      <c r="I55" s="219">
        <v>9</v>
      </c>
      <c r="J55" s="219">
        <v>12</v>
      </c>
      <c r="K55" s="219">
        <v>21</v>
      </c>
      <c r="L55" s="219">
        <v>3</v>
      </c>
      <c r="M55" s="219">
        <v>52</v>
      </c>
      <c r="N55" s="219">
        <v>42</v>
      </c>
      <c r="O55" s="219">
        <v>94</v>
      </c>
      <c r="P55" s="219">
        <v>6</v>
      </c>
      <c r="Q55" s="219">
        <v>0</v>
      </c>
      <c r="R55" s="219">
        <v>0</v>
      </c>
      <c r="S55" s="219">
        <v>0</v>
      </c>
      <c r="T55" s="219">
        <v>0</v>
      </c>
      <c r="U55" s="219">
        <v>61</v>
      </c>
      <c r="V55" s="219">
        <v>54</v>
      </c>
      <c r="W55" s="219">
        <v>115</v>
      </c>
      <c r="X55" s="219">
        <v>9</v>
      </c>
    </row>
    <row r="56" spans="1:24" x14ac:dyDescent="0.35">
      <c r="A56" s="219">
        <v>53</v>
      </c>
      <c r="B56" s="219" t="s">
        <v>352</v>
      </c>
      <c r="C56" s="219">
        <v>62020058</v>
      </c>
      <c r="D56" s="270" t="s">
        <v>149</v>
      </c>
      <c r="E56" s="270" t="s">
        <v>593</v>
      </c>
      <c r="F56" s="270" t="s">
        <v>543</v>
      </c>
      <c r="G56" s="5" t="s">
        <v>585</v>
      </c>
      <c r="H56" s="5" t="s">
        <v>1732</v>
      </c>
      <c r="I56" s="219">
        <v>13</v>
      </c>
      <c r="J56" s="219">
        <v>15</v>
      </c>
      <c r="K56" s="219">
        <v>28</v>
      </c>
      <c r="L56" s="219">
        <v>3</v>
      </c>
      <c r="M56" s="219">
        <v>51</v>
      </c>
      <c r="N56" s="219">
        <v>56</v>
      </c>
      <c r="O56" s="219">
        <v>107</v>
      </c>
      <c r="P56" s="219">
        <v>6</v>
      </c>
      <c r="Q56" s="219">
        <v>46</v>
      </c>
      <c r="R56" s="219">
        <v>29</v>
      </c>
      <c r="S56" s="219">
        <v>75</v>
      </c>
      <c r="T56" s="219">
        <v>3</v>
      </c>
      <c r="U56" s="219">
        <v>110</v>
      </c>
      <c r="V56" s="219">
        <v>100</v>
      </c>
      <c r="W56" s="219">
        <v>210</v>
      </c>
      <c r="X56" s="219">
        <v>12</v>
      </c>
    </row>
    <row r="57" spans="1:24" x14ac:dyDescent="0.35">
      <c r="A57" s="219">
        <v>54</v>
      </c>
      <c r="B57" s="219" t="s">
        <v>353</v>
      </c>
      <c r="C57" s="219">
        <v>62020059</v>
      </c>
      <c r="D57" s="270" t="s">
        <v>150</v>
      </c>
      <c r="E57" s="270" t="s">
        <v>593</v>
      </c>
      <c r="F57" s="270" t="s">
        <v>543</v>
      </c>
      <c r="G57" s="5" t="s">
        <v>585</v>
      </c>
      <c r="H57" s="5" t="s">
        <v>1732</v>
      </c>
      <c r="I57" s="219">
        <v>7</v>
      </c>
      <c r="J57" s="219">
        <v>3</v>
      </c>
      <c r="K57" s="219">
        <v>10</v>
      </c>
      <c r="L57" s="219">
        <v>2</v>
      </c>
      <c r="M57" s="219">
        <v>39</v>
      </c>
      <c r="N57" s="219">
        <v>33</v>
      </c>
      <c r="O57" s="219">
        <v>72</v>
      </c>
      <c r="P57" s="219">
        <v>6</v>
      </c>
      <c r="Q57" s="219">
        <v>46</v>
      </c>
      <c r="R57" s="219">
        <v>36</v>
      </c>
      <c r="S57" s="219">
        <v>82</v>
      </c>
      <c r="T57" s="219">
        <v>3</v>
      </c>
      <c r="U57" s="219">
        <v>92</v>
      </c>
      <c r="V57" s="219">
        <v>72</v>
      </c>
      <c r="W57" s="219">
        <v>164</v>
      </c>
      <c r="X57" s="219">
        <v>11</v>
      </c>
    </row>
    <row r="58" spans="1:24" x14ac:dyDescent="0.35">
      <c r="A58" s="219">
        <v>55</v>
      </c>
      <c r="B58" s="219" t="s">
        <v>354</v>
      </c>
      <c r="C58" s="219">
        <v>62020060</v>
      </c>
      <c r="D58" s="270" t="s">
        <v>151</v>
      </c>
      <c r="E58" s="270" t="s">
        <v>593</v>
      </c>
      <c r="F58" s="270" t="s">
        <v>543</v>
      </c>
      <c r="G58" s="5" t="s">
        <v>584</v>
      </c>
      <c r="H58" s="5" t="s">
        <v>1733</v>
      </c>
      <c r="I58" s="219">
        <v>6</v>
      </c>
      <c r="J58" s="219">
        <v>4</v>
      </c>
      <c r="K58" s="219">
        <v>10</v>
      </c>
      <c r="L58" s="219">
        <v>2</v>
      </c>
      <c r="M58" s="219">
        <v>22</v>
      </c>
      <c r="N58" s="219">
        <v>21</v>
      </c>
      <c r="O58" s="219">
        <v>43</v>
      </c>
      <c r="P58" s="219">
        <v>6</v>
      </c>
      <c r="Q58" s="219">
        <v>0</v>
      </c>
      <c r="R58" s="219">
        <v>0</v>
      </c>
      <c r="S58" s="219">
        <v>0</v>
      </c>
      <c r="T58" s="219">
        <v>0</v>
      </c>
      <c r="U58" s="219">
        <v>28</v>
      </c>
      <c r="V58" s="219">
        <v>25</v>
      </c>
      <c r="W58" s="219">
        <v>53</v>
      </c>
      <c r="X58" s="219">
        <v>8</v>
      </c>
    </row>
    <row r="59" spans="1:24" x14ac:dyDescent="0.35">
      <c r="A59" s="219">
        <v>56</v>
      </c>
      <c r="B59" s="219" t="s">
        <v>355</v>
      </c>
      <c r="C59" s="219">
        <v>62020061</v>
      </c>
      <c r="D59" s="270" t="s">
        <v>152</v>
      </c>
      <c r="E59" s="270" t="s">
        <v>593</v>
      </c>
      <c r="F59" s="270" t="s">
        <v>543</v>
      </c>
      <c r="G59" s="5" t="s">
        <v>584</v>
      </c>
      <c r="H59" s="5" t="s">
        <v>1733</v>
      </c>
      <c r="I59" s="219">
        <v>4</v>
      </c>
      <c r="J59" s="219">
        <v>7</v>
      </c>
      <c r="K59" s="219">
        <v>11</v>
      </c>
      <c r="L59" s="219">
        <v>3</v>
      </c>
      <c r="M59" s="219">
        <v>16</v>
      </c>
      <c r="N59" s="219">
        <v>26</v>
      </c>
      <c r="O59" s="219">
        <v>42</v>
      </c>
      <c r="P59" s="219">
        <v>6</v>
      </c>
      <c r="Q59" s="219">
        <v>0</v>
      </c>
      <c r="R59" s="219">
        <v>0</v>
      </c>
      <c r="S59" s="219">
        <v>0</v>
      </c>
      <c r="T59" s="219">
        <v>0</v>
      </c>
      <c r="U59" s="219">
        <v>20</v>
      </c>
      <c r="V59" s="219">
        <v>33</v>
      </c>
      <c r="W59" s="219">
        <v>53</v>
      </c>
      <c r="X59" s="219">
        <v>9</v>
      </c>
    </row>
    <row r="60" spans="1:24" x14ac:dyDescent="0.35">
      <c r="A60" s="219">
        <v>57</v>
      </c>
      <c r="B60" s="219" t="s">
        <v>356</v>
      </c>
      <c r="C60" s="219">
        <v>62020062</v>
      </c>
      <c r="D60" s="270" t="s">
        <v>153</v>
      </c>
      <c r="E60" s="270" t="s">
        <v>593</v>
      </c>
      <c r="F60" s="270" t="s">
        <v>543</v>
      </c>
      <c r="G60" s="5" t="s">
        <v>584</v>
      </c>
      <c r="H60" s="5" t="s">
        <v>1733</v>
      </c>
      <c r="I60" s="219">
        <v>16</v>
      </c>
      <c r="J60" s="219">
        <v>5</v>
      </c>
      <c r="K60" s="219">
        <v>21</v>
      </c>
      <c r="L60" s="219">
        <v>3</v>
      </c>
      <c r="M60" s="219">
        <v>29</v>
      </c>
      <c r="N60" s="219">
        <v>44</v>
      </c>
      <c r="O60" s="219">
        <v>73</v>
      </c>
      <c r="P60" s="219">
        <v>6</v>
      </c>
      <c r="Q60" s="219">
        <v>0</v>
      </c>
      <c r="R60" s="219">
        <v>0</v>
      </c>
      <c r="S60" s="219">
        <v>0</v>
      </c>
      <c r="T60" s="219">
        <v>0</v>
      </c>
      <c r="U60" s="219">
        <v>45</v>
      </c>
      <c r="V60" s="219">
        <v>49</v>
      </c>
      <c r="W60" s="219">
        <v>94</v>
      </c>
      <c r="X60" s="219">
        <v>9</v>
      </c>
    </row>
    <row r="61" spans="1:24" x14ac:dyDescent="0.35">
      <c r="A61" s="219">
        <v>58</v>
      </c>
      <c r="B61" s="219" t="s">
        <v>357</v>
      </c>
      <c r="C61" s="219">
        <v>62020063</v>
      </c>
      <c r="D61" s="270" t="s">
        <v>154</v>
      </c>
      <c r="E61" s="270" t="s">
        <v>593</v>
      </c>
      <c r="F61" s="270" t="s">
        <v>543</v>
      </c>
      <c r="G61" s="5" t="s">
        <v>585</v>
      </c>
      <c r="H61" s="5" t="s">
        <v>1732</v>
      </c>
      <c r="I61" s="219">
        <v>14</v>
      </c>
      <c r="J61" s="219">
        <v>18</v>
      </c>
      <c r="K61" s="219">
        <v>32</v>
      </c>
      <c r="L61" s="219">
        <v>3</v>
      </c>
      <c r="M61" s="219">
        <v>44</v>
      </c>
      <c r="N61" s="219">
        <v>36</v>
      </c>
      <c r="O61" s="219">
        <v>80</v>
      </c>
      <c r="P61" s="219">
        <v>6</v>
      </c>
      <c r="Q61" s="219">
        <v>47</v>
      </c>
      <c r="R61" s="219">
        <v>30</v>
      </c>
      <c r="S61" s="219">
        <v>77</v>
      </c>
      <c r="T61" s="219">
        <v>3</v>
      </c>
      <c r="U61" s="219">
        <v>105</v>
      </c>
      <c r="V61" s="219">
        <v>84</v>
      </c>
      <c r="W61" s="219">
        <v>189</v>
      </c>
      <c r="X61" s="219">
        <v>12</v>
      </c>
    </row>
    <row r="62" spans="1:24" x14ac:dyDescent="0.35">
      <c r="A62" s="219">
        <v>59</v>
      </c>
      <c r="B62" s="219" t="s">
        <v>358</v>
      </c>
      <c r="C62" s="219">
        <v>62020064</v>
      </c>
      <c r="D62" s="270" t="s">
        <v>155</v>
      </c>
      <c r="E62" s="270" t="s">
        <v>593</v>
      </c>
      <c r="F62" s="270" t="s">
        <v>543</v>
      </c>
      <c r="G62" s="5" t="s">
        <v>584</v>
      </c>
      <c r="H62" s="5" t="s">
        <v>1733</v>
      </c>
      <c r="I62" s="219">
        <v>11</v>
      </c>
      <c r="J62" s="219">
        <v>3</v>
      </c>
      <c r="K62" s="219">
        <v>14</v>
      </c>
      <c r="L62" s="219">
        <v>3</v>
      </c>
      <c r="M62" s="219">
        <v>7</v>
      </c>
      <c r="N62" s="219">
        <v>13</v>
      </c>
      <c r="O62" s="219">
        <v>20</v>
      </c>
      <c r="P62" s="219">
        <v>6</v>
      </c>
      <c r="Q62" s="219">
        <v>0</v>
      </c>
      <c r="R62" s="219">
        <v>0</v>
      </c>
      <c r="S62" s="219">
        <v>0</v>
      </c>
      <c r="T62" s="219">
        <v>0</v>
      </c>
      <c r="U62" s="219">
        <v>18</v>
      </c>
      <c r="V62" s="219">
        <v>16</v>
      </c>
      <c r="W62" s="219">
        <v>34</v>
      </c>
      <c r="X62" s="219">
        <v>9</v>
      </c>
    </row>
    <row r="63" spans="1:24" x14ac:dyDescent="0.35">
      <c r="A63" s="219">
        <v>60</v>
      </c>
      <c r="B63" s="219" t="s">
        <v>359</v>
      </c>
      <c r="C63" s="219">
        <v>62020065</v>
      </c>
      <c r="D63" s="270" t="s">
        <v>156</v>
      </c>
      <c r="E63" s="270" t="s">
        <v>593</v>
      </c>
      <c r="F63" s="270" t="s">
        <v>543</v>
      </c>
      <c r="G63" s="5" t="s">
        <v>585</v>
      </c>
      <c r="H63" s="5" t="s">
        <v>1733</v>
      </c>
      <c r="I63" s="219">
        <v>8</v>
      </c>
      <c r="J63" s="219">
        <v>12</v>
      </c>
      <c r="K63" s="219">
        <v>20</v>
      </c>
      <c r="L63" s="219">
        <v>3</v>
      </c>
      <c r="M63" s="219">
        <v>22</v>
      </c>
      <c r="N63" s="219">
        <v>28</v>
      </c>
      <c r="O63" s="219">
        <v>50</v>
      </c>
      <c r="P63" s="219">
        <v>6</v>
      </c>
      <c r="Q63" s="219">
        <v>20</v>
      </c>
      <c r="R63" s="219">
        <v>15</v>
      </c>
      <c r="S63" s="219">
        <v>35</v>
      </c>
      <c r="T63" s="219">
        <v>3</v>
      </c>
      <c r="U63" s="219">
        <v>50</v>
      </c>
      <c r="V63" s="219">
        <v>55</v>
      </c>
      <c r="W63" s="219">
        <v>105</v>
      </c>
      <c r="X63" s="219">
        <v>12</v>
      </c>
    </row>
    <row r="64" spans="1:24" x14ac:dyDescent="0.35">
      <c r="A64" s="219">
        <v>61</v>
      </c>
      <c r="B64" s="219" t="s">
        <v>360</v>
      </c>
      <c r="C64" s="219">
        <v>62020067</v>
      </c>
      <c r="D64" s="270" t="s">
        <v>157</v>
      </c>
      <c r="E64" s="270" t="s">
        <v>593</v>
      </c>
      <c r="F64" s="270" t="s">
        <v>543</v>
      </c>
      <c r="G64" s="5" t="s">
        <v>585</v>
      </c>
      <c r="H64" s="5" t="s">
        <v>1732</v>
      </c>
      <c r="I64" s="219">
        <v>12</v>
      </c>
      <c r="J64" s="219">
        <v>10</v>
      </c>
      <c r="K64" s="219">
        <v>22</v>
      </c>
      <c r="L64" s="219">
        <v>3</v>
      </c>
      <c r="M64" s="219">
        <v>42</v>
      </c>
      <c r="N64" s="219">
        <v>51</v>
      </c>
      <c r="O64" s="219">
        <v>93</v>
      </c>
      <c r="P64" s="219">
        <v>6</v>
      </c>
      <c r="Q64" s="219">
        <v>49</v>
      </c>
      <c r="R64" s="219">
        <v>45</v>
      </c>
      <c r="S64" s="219">
        <v>94</v>
      </c>
      <c r="T64" s="219">
        <v>3</v>
      </c>
      <c r="U64" s="219">
        <v>103</v>
      </c>
      <c r="V64" s="219">
        <v>106</v>
      </c>
      <c r="W64" s="219">
        <v>209</v>
      </c>
      <c r="X64" s="219">
        <v>12</v>
      </c>
    </row>
    <row r="65" spans="1:24" x14ac:dyDescent="0.35">
      <c r="A65" s="219">
        <v>62</v>
      </c>
      <c r="B65" s="219" t="s">
        <v>361</v>
      </c>
      <c r="C65" s="219">
        <v>62020068</v>
      </c>
      <c r="D65" s="270" t="s">
        <v>158</v>
      </c>
      <c r="E65" s="270" t="s">
        <v>594</v>
      </c>
      <c r="F65" s="270" t="s">
        <v>543</v>
      </c>
      <c r="G65" s="5" t="s">
        <v>584</v>
      </c>
      <c r="H65" s="5" t="s">
        <v>1733</v>
      </c>
      <c r="I65" s="219">
        <v>2</v>
      </c>
      <c r="J65" s="219">
        <v>2</v>
      </c>
      <c r="K65" s="219">
        <v>4</v>
      </c>
      <c r="L65" s="219">
        <v>2</v>
      </c>
      <c r="M65" s="219">
        <v>25</v>
      </c>
      <c r="N65" s="219">
        <v>14</v>
      </c>
      <c r="O65" s="219">
        <v>39</v>
      </c>
      <c r="P65" s="219">
        <v>6</v>
      </c>
      <c r="Q65" s="219">
        <v>0</v>
      </c>
      <c r="R65" s="219">
        <v>0</v>
      </c>
      <c r="S65" s="219">
        <v>0</v>
      </c>
      <c r="T65" s="219">
        <v>0</v>
      </c>
      <c r="U65" s="219">
        <v>27</v>
      </c>
      <c r="V65" s="219">
        <v>16</v>
      </c>
      <c r="W65" s="219">
        <v>43</v>
      </c>
      <c r="X65" s="219">
        <v>8</v>
      </c>
    </row>
    <row r="66" spans="1:24" x14ac:dyDescent="0.35">
      <c r="A66" s="219">
        <v>63</v>
      </c>
      <c r="B66" s="219" t="s">
        <v>362</v>
      </c>
      <c r="C66" s="219">
        <v>62020069</v>
      </c>
      <c r="D66" s="270" t="s">
        <v>159</v>
      </c>
      <c r="E66" s="270" t="s">
        <v>594</v>
      </c>
      <c r="F66" s="270" t="s">
        <v>543</v>
      </c>
      <c r="G66" s="5" t="s">
        <v>584</v>
      </c>
      <c r="H66" s="5" t="s">
        <v>1733</v>
      </c>
      <c r="I66" s="219">
        <v>7</v>
      </c>
      <c r="J66" s="219">
        <v>3</v>
      </c>
      <c r="K66" s="219">
        <v>10</v>
      </c>
      <c r="L66" s="219">
        <v>3</v>
      </c>
      <c r="M66" s="219">
        <v>14</v>
      </c>
      <c r="N66" s="219">
        <v>9</v>
      </c>
      <c r="O66" s="219">
        <v>23</v>
      </c>
      <c r="P66" s="219">
        <v>6</v>
      </c>
      <c r="Q66" s="219">
        <v>0</v>
      </c>
      <c r="R66" s="219">
        <v>0</v>
      </c>
      <c r="S66" s="219">
        <v>0</v>
      </c>
      <c r="T66" s="219">
        <v>0</v>
      </c>
      <c r="U66" s="219">
        <v>21</v>
      </c>
      <c r="V66" s="219">
        <v>12</v>
      </c>
      <c r="W66" s="219">
        <v>33</v>
      </c>
      <c r="X66" s="219">
        <v>9</v>
      </c>
    </row>
    <row r="67" spans="1:24" x14ac:dyDescent="0.35">
      <c r="A67" s="219">
        <v>64</v>
      </c>
      <c r="B67" s="219" t="s">
        <v>363</v>
      </c>
      <c r="C67" s="219">
        <v>62020071</v>
      </c>
      <c r="D67" s="270" t="s">
        <v>160</v>
      </c>
      <c r="E67" s="270" t="s">
        <v>594</v>
      </c>
      <c r="F67" s="270" t="s">
        <v>543</v>
      </c>
      <c r="G67" s="5" t="s">
        <v>584</v>
      </c>
      <c r="H67" s="5" t="s">
        <v>1733</v>
      </c>
      <c r="I67" s="219">
        <v>15</v>
      </c>
      <c r="J67" s="219">
        <v>9</v>
      </c>
      <c r="K67" s="219">
        <v>24</v>
      </c>
      <c r="L67" s="219">
        <v>3</v>
      </c>
      <c r="M67" s="219">
        <v>43</v>
      </c>
      <c r="N67" s="219">
        <v>32</v>
      </c>
      <c r="O67" s="219">
        <v>75</v>
      </c>
      <c r="P67" s="219">
        <v>6</v>
      </c>
      <c r="Q67" s="219">
        <v>0</v>
      </c>
      <c r="R67" s="219">
        <v>0</v>
      </c>
      <c r="S67" s="219">
        <v>0</v>
      </c>
      <c r="T67" s="219">
        <v>0</v>
      </c>
      <c r="U67" s="219">
        <v>58</v>
      </c>
      <c r="V67" s="219">
        <v>41</v>
      </c>
      <c r="W67" s="219">
        <v>99</v>
      </c>
      <c r="X67" s="219">
        <v>9</v>
      </c>
    </row>
    <row r="68" spans="1:24" x14ac:dyDescent="0.35">
      <c r="A68" s="219">
        <v>65</v>
      </c>
      <c r="B68" s="219" t="s">
        <v>364</v>
      </c>
      <c r="C68" s="219">
        <v>62020072</v>
      </c>
      <c r="D68" s="270" t="s">
        <v>161</v>
      </c>
      <c r="E68" s="270" t="s">
        <v>594</v>
      </c>
      <c r="F68" s="270" t="s">
        <v>543</v>
      </c>
      <c r="G68" s="5" t="s">
        <v>584</v>
      </c>
      <c r="H68" s="5" t="s">
        <v>1733</v>
      </c>
      <c r="I68" s="219">
        <v>15</v>
      </c>
      <c r="J68" s="219">
        <v>10</v>
      </c>
      <c r="K68" s="219">
        <v>25</v>
      </c>
      <c r="L68" s="219">
        <v>3</v>
      </c>
      <c r="M68" s="219">
        <v>27</v>
      </c>
      <c r="N68" s="219">
        <v>35</v>
      </c>
      <c r="O68" s="219">
        <v>62</v>
      </c>
      <c r="P68" s="219">
        <v>6</v>
      </c>
      <c r="Q68" s="219">
        <v>0</v>
      </c>
      <c r="R68" s="219">
        <v>0</v>
      </c>
      <c r="S68" s="219">
        <v>0</v>
      </c>
      <c r="T68" s="219">
        <v>0</v>
      </c>
      <c r="U68" s="219">
        <v>42</v>
      </c>
      <c r="V68" s="219">
        <v>45</v>
      </c>
      <c r="W68" s="219">
        <v>87</v>
      </c>
      <c r="X68" s="219">
        <v>9</v>
      </c>
    </row>
    <row r="69" spans="1:24" x14ac:dyDescent="0.35">
      <c r="A69" s="219">
        <v>66</v>
      </c>
      <c r="B69" s="219" t="s">
        <v>365</v>
      </c>
      <c r="C69" s="219">
        <v>62020073</v>
      </c>
      <c r="D69" s="270" t="s">
        <v>162</v>
      </c>
      <c r="E69" s="270" t="s">
        <v>594</v>
      </c>
      <c r="F69" s="270" t="s">
        <v>543</v>
      </c>
      <c r="G69" s="5" t="s">
        <v>585</v>
      </c>
      <c r="H69" s="5" t="s">
        <v>1733</v>
      </c>
      <c r="I69" s="219">
        <v>4</v>
      </c>
      <c r="J69" s="219">
        <v>5</v>
      </c>
      <c r="K69" s="219">
        <v>9</v>
      </c>
      <c r="L69" s="219">
        <v>2</v>
      </c>
      <c r="M69" s="219">
        <v>24</v>
      </c>
      <c r="N69" s="219">
        <v>26</v>
      </c>
      <c r="O69" s="219">
        <v>50</v>
      </c>
      <c r="P69" s="219">
        <v>6</v>
      </c>
      <c r="Q69" s="219">
        <v>17</v>
      </c>
      <c r="R69" s="219">
        <v>21</v>
      </c>
      <c r="S69" s="219">
        <v>38</v>
      </c>
      <c r="T69" s="219">
        <v>3</v>
      </c>
      <c r="U69" s="219">
        <v>45</v>
      </c>
      <c r="V69" s="219">
        <v>52</v>
      </c>
      <c r="W69" s="219">
        <v>97</v>
      </c>
      <c r="X69" s="219">
        <v>11</v>
      </c>
    </row>
    <row r="70" spans="1:24" x14ac:dyDescent="0.35">
      <c r="A70" s="219">
        <v>67</v>
      </c>
      <c r="B70" s="219" t="s">
        <v>366</v>
      </c>
      <c r="C70" s="219">
        <v>62020074</v>
      </c>
      <c r="D70" s="270" t="s">
        <v>163</v>
      </c>
      <c r="E70" s="270" t="s">
        <v>595</v>
      </c>
      <c r="F70" s="270" t="s">
        <v>543</v>
      </c>
      <c r="G70" s="5" t="s">
        <v>584</v>
      </c>
      <c r="H70" s="5" t="s">
        <v>1733</v>
      </c>
      <c r="I70" s="219">
        <v>9</v>
      </c>
      <c r="J70" s="219">
        <v>6</v>
      </c>
      <c r="K70" s="219">
        <v>15</v>
      </c>
      <c r="L70" s="219">
        <v>3</v>
      </c>
      <c r="M70" s="219">
        <v>17</v>
      </c>
      <c r="N70" s="219">
        <v>15</v>
      </c>
      <c r="O70" s="219">
        <v>32</v>
      </c>
      <c r="P70" s="219">
        <v>6</v>
      </c>
      <c r="Q70" s="219">
        <v>0</v>
      </c>
      <c r="R70" s="219">
        <v>0</v>
      </c>
      <c r="S70" s="219">
        <v>0</v>
      </c>
      <c r="T70" s="219">
        <v>0</v>
      </c>
      <c r="U70" s="219">
        <v>26</v>
      </c>
      <c r="V70" s="219">
        <v>21</v>
      </c>
      <c r="W70" s="219">
        <v>47</v>
      </c>
      <c r="X70" s="219">
        <v>9</v>
      </c>
    </row>
    <row r="71" spans="1:24" x14ac:dyDescent="0.35">
      <c r="A71" s="219">
        <v>68</v>
      </c>
      <c r="B71" s="219" t="s">
        <v>367</v>
      </c>
      <c r="C71" s="219">
        <v>62020075</v>
      </c>
      <c r="D71" s="270" t="s">
        <v>164</v>
      </c>
      <c r="E71" s="270" t="s">
        <v>595</v>
      </c>
      <c r="F71" s="270" t="s">
        <v>543</v>
      </c>
      <c r="G71" s="5" t="s">
        <v>584</v>
      </c>
      <c r="H71" s="5" t="s">
        <v>1733</v>
      </c>
      <c r="I71" s="219">
        <v>2</v>
      </c>
      <c r="J71" s="219">
        <v>4</v>
      </c>
      <c r="K71" s="219">
        <v>6</v>
      </c>
      <c r="L71" s="219">
        <v>2</v>
      </c>
      <c r="M71" s="219">
        <v>19</v>
      </c>
      <c r="N71" s="219">
        <v>16</v>
      </c>
      <c r="O71" s="219">
        <v>35</v>
      </c>
      <c r="P71" s="219">
        <v>6</v>
      </c>
      <c r="Q71" s="219">
        <v>0</v>
      </c>
      <c r="R71" s="219">
        <v>0</v>
      </c>
      <c r="S71" s="219">
        <v>0</v>
      </c>
      <c r="T71" s="219">
        <v>0</v>
      </c>
      <c r="U71" s="219">
        <v>21</v>
      </c>
      <c r="V71" s="219">
        <v>20</v>
      </c>
      <c r="W71" s="219">
        <v>41</v>
      </c>
      <c r="X71" s="219">
        <v>8</v>
      </c>
    </row>
    <row r="72" spans="1:24" x14ac:dyDescent="0.35">
      <c r="A72" s="219">
        <v>69</v>
      </c>
      <c r="B72" s="219" t="s">
        <v>368</v>
      </c>
      <c r="C72" s="219">
        <v>62020076</v>
      </c>
      <c r="D72" s="270" t="s">
        <v>165</v>
      </c>
      <c r="E72" s="270" t="s">
        <v>595</v>
      </c>
      <c r="F72" s="270" t="s">
        <v>543</v>
      </c>
      <c r="G72" s="5" t="s">
        <v>584</v>
      </c>
      <c r="H72" s="5" t="s">
        <v>1733</v>
      </c>
      <c r="I72" s="219">
        <v>7</v>
      </c>
      <c r="J72" s="219">
        <v>15</v>
      </c>
      <c r="K72" s="219">
        <v>22</v>
      </c>
      <c r="L72" s="219">
        <v>2</v>
      </c>
      <c r="M72" s="219">
        <v>38</v>
      </c>
      <c r="N72" s="219">
        <v>40</v>
      </c>
      <c r="O72" s="219">
        <v>78</v>
      </c>
      <c r="P72" s="219">
        <v>6</v>
      </c>
      <c r="Q72" s="219">
        <v>0</v>
      </c>
      <c r="R72" s="219">
        <v>0</v>
      </c>
      <c r="S72" s="219">
        <v>0</v>
      </c>
      <c r="T72" s="219">
        <v>0</v>
      </c>
      <c r="U72" s="219">
        <v>45</v>
      </c>
      <c r="V72" s="219">
        <v>55</v>
      </c>
      <c r="W72" s="219">
        <v>100</v>
      </c>
      <c r="X72" s="219">
        <v>8</v>
      </c>
    </row>
    <row r="73" spans="1:24" x14ac:dyDescent="0.35">
      <c r="A73" s="219">
        <v>70</v>
      </c>
      <c r="B73" s="219" t="s">
        <v>369</v>
      </c>
      <c r="C73" s="219">
        <v>62020077</v>
      </c>
      <c r="D73" s="270" t="s">
        <v>166</v>
      </c>
      <c r="E73" s="270" t="s">
        <v>595</v>
      </c>
      <c r="F73" s="270" t="s">
        <v>543</v>
      </c>
      <c r="G73" s="5" t="s">
        <v>584</v>
      </c>
      <c r="H73" s="5" t="s">
        <v>1732</v>
      </c>
      <c r="I73" s="219">
        <v>24</v>
      </c>
      <c r="J73" s="219">
        <v>13</v>
      </c>
      <c r="K73" s="219">
        <v>37</v>
      </c>
      <c r="L73" s="219">
        <v>3</v>
      </c>
      <c r="M73" s="219">
        <v>48</v>
      </c>
      <c r="N73" s="219">
        <v>41</v>
      </c>
      <c r="O73" s="219">
        <v>89</v>
      </c>
      <c r="P73" s="219">
        <v>6</v>
      </c>
      <c r="Q73" s="219">
        <v>0</v>
      </c>
      <c r="R73" s="219">
        <v>0</v>
      </c>
      <c r="S73" s="219">
        <v>0</v>
      </c>
      <c r="T73" s="219">
        <v>0</v>
      </c>
      <c r="U73" s="219">
        <v>72</v>
      </c>
      <c r="V73" s="219">
        <v>54</v>
      </c>
      <c r="W73" s="219">
        <v>126</v>
      </c>
      <c r="X73" s="219">
        <v>9</v>
      </c>
    </row>
    <row r="74" spans="1:24" x14ac:dyDescent="0.35">
      <c r="A74" s="219">
        <v>71</v>
      </c>
      <c r="B74" s="219" t="s">
        <v>370</v>
      </c>
      <c r="C74" s="219">
        <v>62020078</v>
      </c>
      <c r="D74" s="270" t="s">
        <v>167</v>
      </c>
      <c r="E74" s="270" t="s">
        <v>595</v>
      </c>
      <c r="F74" s="270" t="s">
        <v>543</v>
      </c>
      <c r="G74" s="5" t="s">
        <v>584</v>
      </c>
      <c r="H74" s="5" t="s">
        <v>1732</v>
      </c>
      <c r="I74" s="219">
        <v>24</v>
      </c>
      <c r="J74" s="219">
        <v>21</v>
      </c>
      <c r="K74" s="219">
        <v>45</v>
      </c>
      <c r="L74" s="219">
        <v>3</v>
      </c>
      <c r="M74" s="219">
        <v>44</v>
      </c>
      <c r="N74" s="219">
        <v>45</v>
      </c>
      <c r="O74" s="219">
        <v>89</v>
      </c>
      <c r="P74" s="219">
        <v>6</v>
      </c>
      <c r="Q74" s="219">
        <v>0</v>
      </c>
      <c r="R74" s="219">
        <v>0</v>
      </c>
      <c r="S74" s="219">
        <v>0</v>
      </c>
      <c r="T74" s="219">
        <v>0</v>
      </c>
      <c r="U74" s="219">
        <v>68</v>
      </c>
      <c r="V74" s="219">
        <v>66</v>
      </c>
      <c r="W74" s="219">
        <v>134</v>
      </c>
      <c r="X74" s="219">
        <v>9</v>
      </c>
    </row>
    <row r="75" spans="1:24" x14ac:dyDescent="0.35">
      <c r="A75" s="219">
        <v>72</v>
      </c>
      <c r="B75" s="219" t="s">
        <v>371</v>
      </c>
      <c r="C75" s="219">
        <v>62020079</v>
      </c>
      <c r="D75" s="270" t="s">
        <v>168</v>
      </c>
      <c r="E75" s="270" t="s">
        <v>595</v>
      </c>
      <c r="F75" s="270" t="s">
        <v>543</v>
      </c>
      <c r="G75" s="5" t="s">
        <v>584</v>
      </c>
      <c r="H75" s="5" t="s">
        <v>1733</v>
      </c>
      <c r="I75" s="219">
        <v>17</v>
      </c>
      <c r="J75" s="219">
        <v>20</v>
      </c>
      <c r="K75" s="219">
        <v>37</v>
      </c>
      <c r="L75" s="219">
        <v>3</v>
      </c>
      <c r="M75" s="219">
        <v>43</v>
      </c>
      <c r="N75" s="219">
        <v>39</v>
      </c>
      <c r="O75" s="219">
        <v>82</v>
      </c>
      <c r="P75" s="219">
        <v>6</v>
      </c>
      <c r="Q75" s="219">
        <v>0</v>
      </c>
      <c r="R75" s="219">
        <v>0</v>
      </c>
      <c r="S75" s="219">
        <v>0</v>
      </c>
      <c r="T75" s="219">
        <v>0</v>
      </c>
      <c r="U75" s="219">
        <v>60</v>
      </c>
      <c r="V75" s="219">
        <v>59</v>
      </c>
      <c r="W75" s="219">
        <v>119</v>
      </c>
      <c r="X75" s="219">
        <v>9</v>
      </c>
    </row>
    <row r="76" spans="1:24" x14ac:dyDescent="0.35">
      <c r="A76" s="219">
        <v>73</v>
      </c>
      <c r="B76" s="219" t="s">
        <v>372</v>
      </c>
      <c r="C76" s="219">
        <v>62020080</v>
      </c>
      <c r="D76" s="270" t="s">
        <v>169</v>
      </c>
      <c r="E76" s="270" t="s">
        <v>596</v>
      </c>
      <c r="F76" s="270" t="s">
        <v>543</v>
      </c>
      <c r="G76" s="5" t="s">
        <v>585</v>
      </c>
      <c r="H76" s="5" t="s">
        <v>1732</v>
      </c>
      <c r="I76" s="219">
        <v>26</v>
      </c>
      <c r="J76" s="219">
        <v>21</v>
      </c>
      <c r="K76" s="219">
        <v>47</v>
      </c>
      <c r="L76" s="219">
        <v>3</v>
      </c>
      <c r="M76" s="219">
        <v>72</v>
      </c>
      <c r="N76" s="219">
        <v>49</v>
      </c>
      <c r="O76" s="219">
        <v>121</v>
      </c>
      <c r="P76" s="219">
        <v>6</v>
      </c>
      <c r="Q76" s="219">
        <v>30</v>
      </c>
      <c r="R76" s="219">
        <v>24</v>
      </c>
      <c r="S76" s="219">
        <v>54</v>
      </c>
      <c r="T76" s="219">
        <v>3</v>
      </c>
      <c r="U76" s="219">
        <v>128</v>
      </c>
      <c r="V76" s="219">
        <v>94</v>
      </c>
      <c r="W76" s="219">
        <v>222</v>
      </c>
      <c r="X76" s="219">
        <v>12</v>
      </c>
    </row>
    <row r="77" spans="1:24" x14ac:dyDescent="0.35">
      <c r="A77" s="219">
        <v>74</v>
      </c>
      <c r="B77" s="219" t="s">
        <v>373</v>
      </c>
      <c r="C77" s="219">
        <v>62020082</v>
      </c>
      <c r="D77" s="270" t="s">
        <v>170</v>
      </c>
      <c r="E77" s="270" t="s">
        <v>596</v>
      </c>
      <c r="F77" s="270" t="s">
        <v>543</v>
      </c>
      <c r="G77" s="5" t="s">
        <v>584</v>
      </c>
      <c r="H77" s="5" t="s">
        <v>1733</v>
      </c>
      <c r="I77" s="219">
        <v>8</v>
      </c>
      <c r="J77" s="219">
        <v>7</v>
      </c>
      <c r="K77" s="219">
        <v>15</v>
      </c>
      <c r="L77" s="219">
        <v>3</v>
      </c>
      <c r="M77" s="219">
        <v>34</v>
      </c>
      <c r="N77" s="219">
        <v>30</v>
      </c>
      <c r="O77" s="219">
        <v>64</v>
      </c>
      <c r="P77" s="219">
        <v>6</v>
      </c>
      <c r="Q77" s="219">
        <v>0</v>
      </c>
      <c r="R77" s="219">
        <v>0</v>
      </c>
      <c r="S77" s="219">
        <v>0</v>
      </c>
      <c r="T77" s="219">
        <v>0</v>
      </c>
      <c r="U77" s="219">
        <v>42</v>
      </c>
      <c r="V77" s="219">
        <v>37</v>
      </c>
      <c r="W77" s="219">
        <v>79</v>
      </c>
      <c r="X77" s="219">
        <v>9</v>
      </c>
    </row>
    <row r="78" spans="1:24" x14ac:dyDescent="0.35">
      <c r="A78" s="219">
        <v>75</v>
      </c>
      <c r="B78" s="219" t="s">
        <v>374</v>
      </c>
      <c r="C78" s="219">
        <v>62020083</v>
      </c>
      <c r="D78" s="270" t="s">
        <v>171</v>
      </c>
      <c r="E78" s="270" t="s">
        <v>596</v>
      </c>
      <c r="F78" s="270" t="s">
        <v>543</v>
      </c>
      <c r="G78" s="5" t="s">
        <v>585</v>
      </c>
      <c r="H78" s="5" t="s">
        <v>1732</v>
      </c>
      <c r="I78" s="219">
        <v>20</v>
      </c>
      <c r="J78" s="219">
        <v>15</v>
      </c>
      <c r="K78" s="219">
        <v>35</v>
      </c>
      <c r="L78" s="219">
        <v>3</v>
      </c>
      <c r="M78" s="219">
        <v>58</v>
      </c>
      <c r="N78" s="219">
        <v>50</v>
      </c>
      <c r="O78" s="219">
        <v>108</v>
      </c>
      <c r="P78" s="219">
        <v>6</v>
      </c>
      <c r="Q78" s="219">
        <v>27</v>
      </c>
      <c r="R78" s="219">
        <v>22</v>
      </c>
      <c r="S78" s="219">
        <v>49</v>
      </c>
      <c r="T78" s="219">
        <v>3</v>
      </c>
      <c r="U78" s="219">
        <v>105</v>
      </c>
      <c r="V78" s="219">
        <v>87</v>
      </c>
      <c r="W78" s="219">
        <v>192</v>
      </c>
      <c r="X78" s="219">
        <v>12</v>
      </c>
    </row>
    <row r="79" spans="1:24" x14ac:dyDescent="0.35">
      <c r="A79" s="219">
        <v>76</v>
      </c>
      <c r="B79" s="219" t="s">
        <v>375</v>
      </c>
      <c r="C79" s="219">
        <v>62020085</v>
      </c>
      <c r="D79" s="270" t="s">
        <v>172</v>
      </c>
      <c r="E79" s="270" t="s">
        <v>596</v>
      </c>
      <c r="F79" s="270" t="s">
        <v>543</v>
      </c>
      <c r="G79" s="5" t="s">
        <v>584</v>
      </c>
      <c r="H79" s="5" t="s">
        <v>1733</v>
      </c>
      <c r="I79" s="219">
        <v>6</v>
      </c>
      <c r="J79" s="219">
        <v>8</v>
      </c>
      <c r="K79" s="219">
        <v>14</v>
      </c>
      <c r="L79" s="219">
        <v>3</v>
      </c>
      <c r="M79" s="219">
        <v>19</v>
      </c>
      <c r="N79" s="219">
        <v>14</v>
      </c>
      <c r="O79" s="219">
        <v>33</v>
      </c>
      <c r="P79" s="219">
        <v>6</v>
      </c>
      <c r="Q79" s="219">
        <v>0</v>
      </c>
      <c r="R79" s="219">
        <v>0</v>
      </c>
      <c r="S79" s="219">
        <v>0</v>
      </c>
      <c r="T79" s="219">
        <v>0</v>
      </c>
      <c r="U79" s="219">
        <v>25</v>
      </c>
      <c r="V79" s="219">
        <v>22</v>
      </c>
      <c r="W79" s="219">
        <v>47</v>
      </c>
      <c r="X79" s="219">
        <v>9</v>
      </c>
    </row>
    <row r="80" spans="1:24" x14ac:dyDescent="0.35">
      <c r="A80" s="219">
        <v>77</v>
      </c>
      <c r="B80" s="219" t="s">
        <v>376</v>
      </c>
      <c r="C80" s="219">
        <v>62020086</v>
      </c>
      <c r="D80" s="270" t="s">
        <v>173</v>
      </c>
      <c r="E80" s="270" t="s">
        <v>596</v>
      </c>
      <c r="F80" s="270" t="s">
        <v>543</v>
      </c>
      <c r="G80" s="5" t="s">
        <v>584</v>
      </c>
      <c r="H80" s="5" t="s">
        <v>1733</v>
      </c>
      <c r="I80" s="219">
        <v>6</v>
      </c>
      <c r="J80" s="219">
        <v>4</v>
      </c>
      <c r="K80" s="219">
        <v>10</v>
      </c>
      <c r="L80" s="219">
        <v>2</v>
      </c>
      <c r="M80" s="219">
        <v>22</v>
      </c>
      <c r="N80" s="219">
        <v>9</v>
      </c>
      <c r="O80" s="219">
        <v>31</v>
      </c>
      <c r="P80" s="219">
        <v>6</v>
      </c>
      <c r="Q80" s="219">
        <v>0</v>
      </c>
      <c r="R80" s="219">
        <v>0</v>
      </c>
      <c r="S80" s="219">
        <v>0</v>
      </c>
      <c r="T80" s="219">
        <v>0</v>
      </c>
      <c r="U80" s="219">
        <v>28</v>
      </c>
      <c r="V80" s="219">
        <v>13</v>
      </c>
      <c r="W80" s="219">
        <v>41</v>
      </c>
      <c r="X80" s="219">
        <v>8</v>
      </c>
    </row>
    <row r="81" spans="1:24" x14ac:dyDescent="0.35">
      <c r="A81" s="219">
        <v>78</v>
      </c>
      <c r="B81" s="219" t="s">
        <v>377</v>
      </c>
      <c r="C81" s="219">
        <v>62020088</v>
      </c>
      <c r="D81" s="270" t="s">
        <v>174</v>
      </c>
      <c r="E81" s="270" t="s">
        <v>596</v>
      </c>
      <c r="F81" s="270" t="s">
        <v>543</v>
      </c>
      <c r="G81" s="5" t="s">
        <v>584</v>
      </c>
      <c r="H81" s="5" t="s">
        <v>1733</v>
      </c>
      <c r="I81" s="219">
        <v>1</v>
      </c>
      <c r="J81" s="219">
        <v>3</v>
      </c>
      <c r="K81" s="219">
        <v>4</v>
      </c>
      <c r="L81" s="219">
        <v>2</v>
      </c>
      <c r="M81" s="219">
        <v>15</v>
      </c>
      <c r="N81" s="219">
        <v>12</v>
      </c>
      <c r="O81" s="219">
        <v>27</v>
      </c>
      <c r="P81" s="219">
        <v>6</v>
      </c>
      <c r="Q81" s="219">
        <v>0</v>
      </c>
      <c r="R81" s="219">
        <v>0</v>
      </c>
      <c r="S81" s="219">
        <v>0</v>
      </c>
      <c r="T81" s="219">
        <v>0</v>
      </c>
      <c r="U81" s="219">
        <v>16</v>
      </c>
      <c r="V81" s="219">
        <v>15</v>
      </c>
      <c r="W81" s="219">
        <v>31</v>
      </c>
      <c r="X81" s="219">
        <v>8</v>
      </c>
    </row>
    <row r="82" spans="1:24" x14ac:dyDescent="0.35">
      <c r="A82" s="219">
        <v>79</v>
      </c>
      <c r="B82" s="219" t="s">
        <v>378</v>
      </c>
      <c r="C82" s="219">
        <v>62020089</v>
      </c>
      <c r="D82" s="270" t="s">
        <v>175</v>
      </c>
      <c r="E82" s="270" t="s">
        <v>596</v>
      </c>
      <c r="F82" s="270" t="s">
        <v>543</v>
      </c>
      <c r="G82" s="5" t="s">
        <v>585</v>
      </c>
      <c r="H82" s="5" t="s">
        <v>1732</v>
      </c>
      <c r="I82" s="219">
        <v>16</v>
      </c>
      <c r="J82" s="219">
        <v>15</v>
      </c>
      <c r="K82" s="219">
        <v>31</v>
      </c>
      <c r="L82" s="219">
        <v>2</v>
      </c>
      <c r="M82" s="219">
        <v>47</v>
      </c>
      <c r="N82" s="219">
        <v>34</v>
      </c>
      <c r="O82" s="219">
        <v>81</v>
      </c>
      <c r="P82" s="219">
        <v>6</v>
      </c>
      <c r="Q82" s="219">
        <v>32</v>
      </c>
      <c r="R82" s="219">
        <v>20</v>
      </c>
      <c r="S82" s="219">
        <v>52</v>
      </c>
      <c r="T82" s="219">
        <v>3</v>
      </c>
      <c r="U82" s="219">
        <v>95</v>
      </c>
      <c r="V82" s="219">
        <v>69</v>
      </c>
      <c r="W82" s="219">
        <v>164</v>
      </c>
      <c r="X82" s="219">
        <v>11</v>
      </c>
    </row>
    <row r="83" spans="1:24" x14ac:dyDescent="0.35">
      <c r="A83" s="219">
        <v>80</v>
      </c>
      <c r="B83" s="219" t="s">
        <v>379</v>
      </c>
      <c r="C83" s="219">
        <v>62020090</v>
      </c>
      <c r="D83" s="270" t="s">
        <v>176</v>
      </c>
      <c r="E83" s="270" t="s">
        <v>597</v>
      </c>
      <c r="F83" s="270" t="s">
        <v>543</v>
      </c>
      <c r="G83" s="5" t="s">
        <v>584</v>
      </c>
      <c r="H83" s="5" t="s">
        <v>1733</v>
      </c>
      <c r="I83" s="219">
        <v>14</v>
      </c>
      <c r="J83" s="219">
        <v>14</v>
      </c>
      <c r="K83" s="219">
        <v>28</v>
      </c>
      <c r="L83" s="219">
        <v>3</v>
      </c>
      <c r="M83" s="219">
        <v>36</v>
      </c>
      <c r="N83" s="219">
        <v>29</v>
      </c>
      <c r="O83" s="219">
        <v>65</v>
      </c>
      <c r="P83" s="219">
        <v>6</v>
      </c>
      <c r="Q83" s="219">
        <v>0</v>
      </c>
      <c r="R83" s="219">
        <v>0</v>
      </c>
      <c r="S83" s="219">
        <v>0</v>
      </c>
      <c r="T83" s="219">
        <v>0</v>
      </c>
      <c r="U83" s="219">
        <v>50</v>
      </c>
      <c r="V83" s="219">
        <v>43</v>
      </c>
      <c r="W83" s="219">
        <v>93</v>
      </c>
      <c r="X83" s="219">
        <v>9</v>
      </c>
    </row>
    <row r="84" spans="1:24" x14ac:dyDescent="0.35">
      <c r="A84" s="219">
        <v>81</v>
      </c>
      <c r="B84" s="219" t="s">
        <v>380</v>
      </c>
      <c r="C84" s="219">
        <v>62020091</v>
      </c>
      <c r="D84" s="270" t="s">
        <v>177</v>
      </c>
      <c r="E84" s="270" t="s">
        <v>597</v>
      </c>
      <c r="F84" s="270" t="s">
        <v>543</v>
      </c>
      <c r="G84" s="5" t="s">
        <v>584</v>
      </c>
      <c r="H84" s="5" t="s">
        <v>1733</v>
      </c>
      <c r="I84" s="219">
        <v>9</v>
      </c>
      <c r="J84" s="219">
        <v>11</v>
      </c>
      <c r="K84" s="219">
        <v>20</v>
      </c>
      <c r="L84" s="219">
        <v>3</v>
      </c>
      <c r="M84" s="219">
        <v>16</v>
      </c>
      <c r="N84" s="219">
        <v>24</v>
      </c>
      <c r="O84" s="219">
        <v>40</v>
      </c>
      <c r="P84" s="219">
        <v>6</v>
      </c>
      <c r="Q84" s="219">
        <v>0</v>
      </c>
      <c r="R84" s="219">
        <v>0</v>
      </c>
      <c r="S84" s="219">
        <v>0</v>
      </c>
      <c r="T84" s="219">
        <v>0</v>
      </c>
      <c r="U84" s="219">
        <v>25</v>
      </c>
      <c r="V84" s="219">
        <v>35</v>
      </c>
      <c r="W84" s="219">
        <v>60</v>
      </c>
      <c r="X84" s="219">
        <v>9</v>
      </c>
    </row>
    <row r="85" spans="1:24" x14ac:dyDescent="0.35">
      <c r="A85" s="219">
        <v>82</v>
      </c>
      <c r="B85" s="219" t="s">
        <v>381</v>
      </c>
      <c r="C85" s="219">
        <v>62020095</v>
      </c>
      <c r="D85" s="270" t="s">
        <v>178</v>
      </c>
      <c r="E85" s="270" t="s">
        <v>597</v>
      </c>
      <c r="F85" s="270" t="s">
        <v>543</v>
      </c>
      <c r="G85" s="5" t="s">
        <v>584</v>
      </c>
      <c r="H85" s="5" t="s">
        <v>1733</v>
      </c>
      <c r="I85" s="219">
        <v>7</v>
      </c>
      <c r="J85" s="219">
        <v>5</v>
      </c>
      <c r="K85" s="219">
        <v>12</v>
      </c>
      <c r="L85" s="219">
        <v>2</v>
      </c>
      <c r="M85" s="219">
        <v>30</v>
      </c>
      <c r="N85" s="219">
        <v>27</v>
      </c>
      <c r="O85" s="219">
        <v>57</v>
      </c>
      <c r="P85" s="219">
        <v>6</v>
      </c>
      <c r="Q85" s="219">
        <v>0</v>
      </c>
      <c r="R85" s="219">
        <v>0</v>
      </c>
      <c r="S85" s="219">
        <v>0</v>
      </c>
      <c r="T85" s="219">
        <v>0</v>
      </c>
      <c r="U85" s="219">
        <v>37</v>
      </c>
      <c r="V85" s="219">
        <v>32</v>
      </c>
      <c r="W85" s="219">
        <v>69</v>
      </c>
      <c r="X85" s="219">
        <v>8</v>
      </c>
    </row>
    <row r="86" spans="1:24" x14ac:dyDescent="0.35">
      <c r="A86" s="219">
        <v>83</v>
      </c>
      <c r="B86" s="219" t="s">
        <v>382</v>
      </c>
      <c r="C86" s="219">
        <v>62020096</v>
      </c>
      <c r="D86" s="270" t="s">
        <v>179</v>
      </c>
      <c r="E86" s="270" t="s">
        <v>597</v>
      </c>
      <c r="F86" s="270" t="s">
        <v>543</v>
      </c>
      <c r="G86" s="5" t="s">
        <v>584</v>
      </c>
      <c r="H86" s="5" t="s">
        <v>1733</v>
      </c>
      <c r="I86" s="219">
        <v>17</v>
      </c>
      <c r="J86" s="219">
        <v>5</v>
      </c>
      <c r="K86" s="219">
        <v>22</v>
      </c>
      <c r="L86" s="219">
        <v>3</v>
      </c>
      <c r="M86" s="219">
        <v>20</v>
      </c>
      <c r="N86" s="219">
        <v>19</v>
      </c>
      <c r="O86" s="219">
        <v>39</v>
      </c>
      <c r="P86" s="219">
        <v>6</v>
      </c>
      <c r="Q86" s="219">
        <v>0</v>
      </c>
      <c r="R86" s="219">
        <v>0</v>
      </c>
      <c r="S86" s="219">
        <v>0</v>
      </c>
      <c r="T86" s="219">
        <v>0</v>
      </c>
      <c r="U86" s="219">
        <v>37</v>
      </c>
      <c r="V86" s="219">
        <v>24</v>
      </c>
      <c r="W86" s="219">
        <v>61</v>
      </c>
      <c r="X86" s="219">
        <v>9</v>
      </c>
    </row>
    <row r="87" spans="1:24" x14ac:dyDescent="0.35">
      <c r="A87" s="219">
        <v>84</v>
      </c>
      <c r="B87" s="219" t="s">
        <v>383</v>
      </c>
      <c r="C87" s="219">
        <v>62020097</v>
      </c>
      <c r="D87" s="270" t="s">
        <v>180</v>
      </c>
      <c r="E87" s="270" t="s">
        <v>597</v>
      </c>
      <c r="F87" s="270" t="s">
        <v>543</v>
      </c>
      <c r="G87" s="5" t="s">
        <v>585</v>
      </c>
      <c r="H87" s="5" t="s">
        <v>1732</v>
      </c>
      <c r="I87" s="219">
        <v>18</v>
      </c>
      <c r="J87" s="219">
        <v>17</v>
      </c>
      <c r="K87" s="219">
        <v>35</v>
      </c>
      <c r="L87" s="219">
        <v>3</v>
      </c>
      <c r="M87" s="219">
        <v>53</v>
      </c>
      <c r="N87" s="219">
        <v>56</v>
      </c>
      <c r="O87" s="219">
        <v>109</v>
      </c>
      <c r="P87" s="219">
        <v>6</v>
      </c>
      <c r="Q87" s="219">
        <v>29</v>
      </c>
      <c r="R87" s="219">
        <v>29</v>
      </c>
      <c r="S87" s="219">
        <v>58</v>
      </c>
      <c r="T87" s="219">
        <v>3</v>
      </c>
      <c r="U87" s="219">
        <v>100</v>
      </c>
      <c r="V87" s="219">
        <v>102</v>
      </c>
      <c r="W87" s="219">
        <v>202</v>
      </c>
      <c r="X87" s="219">
        <v>12</v>
      </c>
    </row>
    <row r="88" spans="1:24" x14ac:dyDescent="0.35">
      <c r="A88" s="219">
        <v>85</v>
      </c>
      <c r="B88" s="219" t="s">
        <v>384</v>
      </c>
      <c r="C88" s="219">
        <v>62020098</v>
      </c>
      <c r="D88" s="270" t="s">
        <v>181</v>
      </c>
      <c r="E88" s="270" t="s">
        <v>598</v>
      </c>
      <c r="F88" s="270" t="s">
        <v>543</v>
      </c>
      <c r="G88" s="5" t="s">
        <v>585</v>
      </c>
      <c r="H88" s="5" t="s">
        <v>1733</v>
      </c>
      <c r="I88" s="219">
        <v>5</v>
      </c>
      <c r="J88" s="219">
        <v>10</v>
      </c>
      <c r="K88" s="219">
        <v>15</v>
      </c>
      <c r="L88" s="219">
        <v>3</v>
      </c>
      <c r="M88" s="219">
        <v>35</v>
      </c>
      <c r="N88" s="219">
        <v>30</v>
      </c>
      <c r="O88" s="219">
        <v>65</v>
      </c>
      <c r="P88" s="219">
        <v>6</v>
      </c>
      <c r="Q88" s="219">
        <v>11</v>
      </c>
      <c r="R88" s="219">
        <v>10</v>
      </c>
      <c r="S88" s="219">
        <v>21</v>
      </c>
      <c r="T88" s="219">
        <v>3</v>
      </c>
      <c r="U88" s="219">
        <v>51</v>
      </c>
      <c r="V88" s="219">
        <v>50</v>
      </c>
      <c r="W88" s="219">
        <v>101</v>
      </c>
      <c r="X88" s="219">
        <v>12</v>
      </c>
    </row>
    <row r="89" spans="1:24" x14ac:dyDescent="0.35">
      <c r="A89" s="219">
        <v>86</v>
      </c>
      <c r="B89" s="219" t="s">
        <v>385</v>
      </c>
      <c r="C89" s="219">
        <v>62020100</v>
      </c>
      <c r="D89" s="270" t="s">
        <v>182</v>
      </c>
      <c r="E89" s="270" t="s">
        <v>598</v>
      </c>
      <c r="F89" s="270" t="s">
        <v>543</v>
      </c>
      <c r="G89" s="5" t="s">
        <v>584</v>
      </c>
      <c r="H89" s="5" t="s">
        <v>1733</v>
      </c>
      <c r="I89" s="219">
        <v>5</v>
      </c>
      <c r="J89" s="219">
        <v>4</v>
      </c>
      <c r="K89" s="219">
        <v>9</v>
      </c>
      <c r="L89" s="219">
        <v>2</v>
      </c>
      <c r="M89" s="219">
        <v>20</v>
      </c>
      <c r="N89" s="219">
        <v>17</v>
      </c>
      <c r="O89" s="219">
        <v>37</v>
      </c>
      <c r="P89" s="219">
        <v>6</v>
      </c>
      <c r="Q89" s="219">
        <v>0</v>
      </c>
      <c r="R89" s="219">
        <v>0</v>
      </c>
      <c r="S89" s="219">
        <v>0</v>
      </c>
      <c r="T89" s="219">
        <v>0</v>
      </c>
      <c r="U89" s="219">
        <v>25</v>
      </c>
      <c r="V89" s="219">
        <v>21</v>
      </c>
      <c r="W89" s="219">
        <v>46</v>
      </c>
      <c r="X89" s="219">
        <v>8</v>
      </c>
    </row>
    <row r="90" spans="1:24" x14ac:dyDescent="0.35">
      <c r="A90" s="219">
        <v>87</v>
      </c>
      <c r="B90" s="219" t="s">
        <v>386</v>
      </c>
      <c r="C90" s="219">
        <v>62020101</v>
      </c>
      <c r="D90" s="270" t="s">
        <v>183</v>
      </c>
      <c r="E90" s="270" t="s">
        <v>598</v>
      </c>
      <c r="F90" s="270" t="s">
        <v>543</v>
      </c>
      <c r="G90" s="5" t="s">
        <v>584</v>
      </c>
      <c r="H90" s="5" t="s">
        <v>1732</v>
      </c>
      <c r="I90" s="219">
        <v>25</v>
      </c>
      <c r="J90" s="219">
        <v>24</v>
      </c>
      <c r="K90" s="219">
        <v>49</v>
      </c>
      <c r="L90" s="219">
        <v>3</v>
      </c>
      <c r="M90" s="219">
        <v>69</v>
      </c>
      <c r="N90" s="219">
        <v>48</v>
      </c>
      <c r="O90" s="219">
        <v>117</v>
      </c>
      <c r="P90" s="219">
        <v>6</v>
      </c>
      <c r="Q90" s="219">
        <v>0</v>
      </c>
      <c r="R90" s="219">
        <v>0</v>
      </c>
      <c r="S90" s="219">
        <v>0</v>
      </c>
      <c r="T90" s="219">
        <v>0</v>
      </c>
      <c r="U90" s="219">
        <v>94</v>
      </c>
      <c r="V90" s="219">
        <v>72</v>
      </c>
      <c r="W90" s="219">
        <v>166</v>
      </c>
      <c r="X90" s="219">
        <v>9</v>
      </c>
    </row>
    <row r="91" spans="1:24" x14ac:dyDescent="0.35">
      <c r="A91" s="219">
        <v>88</v>
      </c>
      <c r="B91" s="219" t="s">
        <v>387</v>
      </c>
      <c r="C91" s="219">
        <v>62020102</v>
      </c>
      <c r="D91" s="270" t="s">
        <v>184</v>
      </c>
      <c r="E91" s="270" t="s">
        <v>599</v>
      </c>
      <c r="F91" s="270" t="s">
        <v>543</v>
      </c>
      <c r="G91" s="5" t="s">
        <v>584</v>
      </c>
      <c r="H91" s="5" t="s">
        <v>1733</v>
      </c>
      <c r="I91" s="219">
        <v>2</v>
      </c>
      <c r="J91" s="219">
        <v>5</v>
      </c>
      <c r="K91" s="219">
        <v>7</v>
      </c>
      <c r="L91" s="219">
        <v>2</v>
      </c>
      <c r="M91" s="219">
        <v>48</v>
      </c>
      <c r="N91" s="219">
        <v>44</v>
      </c>
      <c r="O91" s="219">
        <v>92</v>
      </c>
      <c r="P91" s="219">
        <v>6</v>
      </c>
      <c r="Q91" s="219">
        <v>0</v>
      </c>
      <c r="R91" s="219">
        <v>0</v>
      </c>
      <c r="S91" s="219">
        <v>0</v>
      </c>
      <c r="T91" s="219">
        <v>0</v>
      </c>
      <c r="U91" s="219">
        <v>50</v>
      </c>
      <c r="V91" s="219">
        <v>49</v>
      </c>
      <c r="W91" s="219">
        <v>99</v>
      </c>
      <c r="X91" s="219">
        <v>8</v>
      </c>
    </row>
    <row r="92" spans="1:24" x14ac:dyDescent="0.35">
      <c r="A92" s="219">
        <v>89</v>
      </c>
      <c r="B92" s="219" t="s">
        <v>388</v>
      </c>
      <c r="C92" s="219">
        <v>62020103</v>
      </c>
      <c r="D92" s="270" t="s">
        <v>185</v>
      </c>
      <c r="E92" s="270" t="s">
        <v>599</v>
      </c>
      <c r="F92" s="270" t="s">
        <v>543</v>
      </c>
      <c r="G92" s="5" t="s">
        <v>584</v>
      </c>
      <c r="H92" s="5" t="s">
        <v>1733</v>
      </c>
      <c r="I92" s="219">
        <v>5</v>
      </c>
      <c r="J92" s="219">
        <v>6</v>
      </c>
      <c r="K92" s="219">
        <v>11</v>
      </c>
      <c r="L92" s="219">
        <v>3</v>
      </c>
      <c r="M92" s="219">
        <v>26</v>
      </c>
      <c r="N92" s="219">
        <v>20</v>
      </c>
      <c r="O92" s="219">
        <v>46</v>
      </c>
      <c r="P92" s="219">
        <v>6</v>
      </c>
      <c r="Q92" s="219">
        <v>0</v>
      </c>
      <c r="R92" s="219">
        <v>0</v>
      </c>
      <c r="S92" s="219">
        <v>0</v>
      </c>
      <c r="T92" s="219">
        <v>0</v>
      </c>
      <c r="U92" s="219">
        <v>31</v>
      </c>
      <c r="V92" s="219">
        <v>26</v>
      </c>
      <c r="W92" s="219">
        <v>57</v>
      </c>
      <c r="X92" s="219">
        <v>9</v>
      </c>
    </row>
    <row r="93" spans="1:24" x14ac:dyDescent="0.35">
      <c r="A93" s="219">
        <v>90</v>
      </c>
      <c r="B93" s="219" t="s">
        <v>389</v>
      </c>
      <c r="C93" s="219">
        <v>62020104</v>
      </c>
      <c r="D93" s="270" t="s">
        <v>186</v>
      </c>
      <c r="E93" s="270" t="s">
        <v>599</v>
      </c>
      <c r="F93" s="270" t="s">
        <v>543</v>
      </c>
      <c r="G93" s="5" t="s">
        <v>584</v>
      </c>
      <c r="H93" s="5" t="s">
        <v>1733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219">
        <v>0</v>
      </c>
      <c r="P93" s="219">
        <v>0</v>
      </c>
      <c r="Q93" s="219">
        <v>0</v>
      </c>
      <c r="R93" s="219">
        <v>0</v>
      </c>
      <c r="S93" s="219">
        <v>0</v>
      </c>
      <c r="T93" s="219">
        <v>0</v>
      </c>
      <c r="U93" s="219">
        <v>0</v>
      </c>
      <c r="V93" s="219">
        <v>0</v>
      </c>
      <c r="W93" s="219">
        <v>0</v>
      </c>
      <c r="X93" s="219">
        <v>0</v>
      </c>
    </row>
    <row r="94" spans="1:24" x14ac:dyDescent="0.35">
      <c r="A94" s="219">
        <v>91</v>
      </c>
      <c r="B94" s="219" t="s">
        <v>390</v>
      </c>
      <c r="C94" s="219">
        <v>62020105</v>
      </c>
      <c r="D94" s="270" t="s">
        <v>187</v>
      </c>
      <c r="E94" s="270" t="s">
        <v>599</v>
      </c>
      <c r="F94" s="270" t="s">
        <v>543</v>
      </c>
      <c r="G94" s="5" t="s">
        <v>584</v>
      </c>
      <c r="H94" s="5" t="s">
        <v>1733</v>
      </c>
      <c r="I94" s="219">
        <v>16</v>
      </c>
      <c r="J94" s="219">
        <v>6</v>
      </c>
      <c r="K94" s="219">
        <v>22</v>
      </c>
      <c r="L94" s="219">
        <v>2</v>
      </c>
      <c r="M94" s="219">
        <v>43</v>
      </c>
      <c r="N94" s="219">
        <v>35</v>
      </c>
      <c r="O94" s="219">
        <v>78</v>
      </c>
      <c r="P94" s="219">
        <v>6</v>
      </c>
      <c r="Q94" s="219">
        <v>0</v>
      </c>
      <c r="R94" s="219">
        <v>0</v>
      </c>
      <c r="S94" s="219">
        <v>0</v>
      </c>
      <c r="T94" s="219">
        <v>0</v>
      </c>
      <c r="U94" s="219">
        <v>59</v>
      </c>
      <c r="V94" s="219">
        <v>41</v>
      </c>
      <c r="W94" s="219">
        <v>100</v>
      </c>
      <c r="X94" s="219">
        <v>8</v>
      </c>
    </row>
    <row r="95" spans="1:24" x14ac:dyDescent="0.35">
      <c r="A95" s="219">
        <v>92</v>
      </c>
      <c r="B95" s="219" t="s">
        <v>391</v>
      </c>
      <c r="C95" s="219">
        <v>62020106</v>
      </c>
      <c r="D95" s="270" t="s">
        <v>188</v>
      </c>
      <c r="E95" s="270" t="s">
        <v>547</v>
      </c>
      <c r="F95" s="270" t="s">
        <v>547</v>
      </c>
      <c r="G95" s="5" t="s">
        <v>585</v>
      </c>
      <c r="H95" s="5" t="s">
        <v>1732</v>
      </c>
      <c r="I95" s="219">
        <v>16</v>
      </c>
      <c r="J95" s="219">
        <v>23</v>
      </c>
      <c r="K95" s="219">
        <v>39</v>
      </c>
      <c r="L95" s="219">
        <v>2</v>
      </c>
      <c r="M95" s="219">
        <v>62</v>
      </c>
      <c r="N95" s="219">
        <v>60</v>
      </c>
      <c r="O95" s="219">
        <v>122</v>
      </c>
      <c r="P95" s="219">
        <v>6</v>
      </c>
      <c r="Q95" s="219">
        <v>45</v>
      </c>
      <c r="R95" s="219">
        <v>46</v>
      </c>
      <c r="S95" s="219">
        <v>91</v>
      </c>
      <c r="T95" s="219">
        <v>3</v>
      </c>
      <c r="U95" s="219">
        <v>123</v>
      </c>
      <c r="V95" s="219">
        <v>129</v>
      </c>
      <c r="W95" s="219">
        <v>252</v>
      </c>
      <c r="X95" s="219">
        <v>11</v>
      </c>
    </row>
    <row r="96" spans="1:24" x14ac:dyDescent="0.35">
      <c r="A96" s="219">
        <v>93</v>
      </c>
      <c r="B96" s="219" t="s">
        <v>392</v>
      </c>
      <c r="C96" s="219">
        <v>62020107</v>
      </c>
      <c r="D96" s="270" t="s">
        <v>189</v>
      </c>
      <c r="E96" s="270" t="s">
        <v>547</v>
      </c>
      <c r="F96" s="270" t="s">
        <v>547</v>
      </c>
      <c r="G96" s="5" t="s">
        <v>584</v>
      </c>
      <c r="H96" s="5" t="s">
        <v>1733</v>
      </c>
      <c r="I96" s="219">
        <v>10</v>
      </c>
      <c r="J96" s="219">
        <v>12</v>
      </c>
      <c r="K96" s="219">
        <v>22</v>
      </c>
      <c r="L96" s="219">
        <v>3</v>
      </c>
      <c r="M96" s="219">
        <v>27</v>
      </c>
      <c r="N96" s="219">
        <v>20</v>
      </c>
      <c r="O96" s="219">
        <v>47</v>
      </c>
      <c r="P96" s="219">
        <v>6</v>
      </c>
      <c r="Q96" s="219">
        <v>0</v>
      </c>
      <c r="R96" s="219">
        <v>0</v>
      </c>
      <c r="S96" s="219">
        <v>0</v>
      </c>
      <c r="T96" s="219">
        <v>0</v>
      </c>
      <c r="U96" s="219">
        <v>37</v>
      </c>
      <c r="V96" s="219">
        <v>32</v>
      </c>
      <c r="W96" s="219">
        <v>69</v>
      </c>
      <c r="X96" s="219">
        <v>9</v>
      </c>
    </row>
    <row r="97" spans="1:24" x14ac:dyDescent="0.35">
      <c r="A97" s="219">
        <v>94</v>
      </c>
      <c r="B97" s="219" t="s">
        <v>393</v>
      </c>
      <c r="C97" s="219">
        <v>62020108</v>
      </c>
      <c r="D97" s="270" t="s">
        <v>190</v>
      </c>
      <c r="E97" s="270" t="s">
        <v>547</v>
      </c>
      <c r="F97" s="270" t="s">
        <v>547</v>
      </c>
      <c r="G97" s="5" t="s">
        <v>584</v>
      </c>
      <c r="H97" s="5" t="s">
        <v>1733</v>
      </c>
      <c r="I97" s="219">
        <v>7</v>
      </c>
      <c r="J97" s="219">
        <v>12</v>
      </c>
      <c r="K97" s="219">
        <v>19</v>
      </c>
      <c r="L97" s="219">
        <v>2</v>
      </c>
      <c r="M97" s="219">
        <v>44</v>
      </c>
      <c r="N97" s="219">
        <v>44</v>
      </c>
      <c r="O97" s="219">
        <v>88</v>
      </c>
      <c r="P97" s="219">
        <v>6</v>
      </c>
      <c r="Q97" s="219">
        <v>0</v>
      </c>
      <c r="R97" s="219">
        <v>0</v>
      </c>
      <c r="S97" s="219">
        <v>0</v>
      </c>
      <c r="T97" s="219">
        <v>0</v>
      </c>
      <c r="U97" s="219">
        <v>51</v>
      </c>
      <c r="V97" s="219">
        <v>56</v>
      </c>
      <c r="W97" s="219">
        <v>107</v>
      </c>
      <c r="X97" s="219">
        <v>8</v>
      </c>
    </row>
    <row r="98" spans="1:24" x14ac:dyDescent="0.35">
      <c r="A98" s="219">
        <v>95</v>
      </c>
      <c r="B98" s="219" t="s">
        <v>394</v>
      </c>
      <c r="C98" s="219">
        <v>62020110</v>
      </c>
      <c r="D98" s="270" t="s">
        <v>191</v>
      </c>
      <c r="E98" s="270" t="s">
        <v>600</v>
      </c>
      <c r="F98" s="270" t="s">
        <v>547</v>
      </c>
      <c r="G98" s="5" t="s">
        <v>584</v>
      </c>
      <c r="H98" s="5" t="s">
        <v>1733</v>
      </c>
      <c r="I98" s="219">
        <v>5</v>
      </c>
      <c r="J98" s="219">
        <v>8</v>
      </c>
      <c r="K98" s="219">
        <v>13</v>
      </c>
      <c r="L98" s="219">
        <v>2</v>
      </c>
      <c r="M98" s="219">
        <v>22</v>
      </c>
      <c r="N98" s="219">
        <v>29</v>
      </c>
      <c r="O98" s="219">
        <v>51</v>
      </c>
      <c r="P98" s="219">
        <v>6</v>
      </c>
      <c r="Q98" s="219">
        <v>0</v>
      </c>
      <c r="R98" s="219">
        <v>0</v>
      </c>
      <c r="S98" s="219">
        <v>0</v>
      </c>
      <c r="T98" s="219">
        <v>0</v>
      </c>
      <c r="U98" s="219">
        <v>27</v>
      </c>
      <c r="V98" s="219">
        <v>37</v>
      </c>
      <c r="W98" s="219">
        <v>64</v>
      </c>
      <c r="X98" s="219">
        <v>8</v>
      </c>
    </row>
    <row r="99" spans="1:24" x14ac:dyDescent="0.35">
      <c r="A99" s="219">
        <v>96</v>
      </c>
      <c r="B99" s="219" t="s">
        <v>395</v>
      </c>
      <c r="C99" s="219">
        <v>62020111</v>
      </c>
      <c r="D99" s="270" t="s">
        <v>192</v>
      </c>
      <c r="E99" s="270" t="s">
        <v>600</v>
      </c>
      <c r="F99" s="270" t="s">
        <v>547</v>
      </c>
      <c r="G99" s="5" t="s">
        <v>584</v>
      </c>
      <c r="H99" s="5" t="s">
        <v>1733</v>
      </c>
      <c r="I99" s="219">
        <v>4</v>
      </c>
      <c r="J99" s="219">
        <v>4</v>
      </c>
      <c r="K99" s="219">
        <v>8</v>
      </c>
      <c r="L99" s="219">
        <v>2</v>
      </c>
      <c r="M99" s="219">
        <v>22</v>
      </c>
      <c r="N99" s="219">
        <v>18</v>
      </c>
      <c r="O99" s="219">
        <v>40</v>
      </c>
      <c r="P99" s="219">
        <v>6</v>
      </c>
      <c r="Q99" s="219">
        <v>0</v>
      </c>
      <c r="R99" s="219">
        <v>0</v>
      </c>
      <c r="S99" s="219">
        <v>0</v>
      </c>
      <c r="T99" s="219">
        <v>0</v>
      </c>
      <c r="U99" s="219">
        <v>26</v>
      </c>
      <c r="V99" s="219">
        <v>22</v>
      </c>
      <c r="W99" s="219">
        <v>48</v>
      </c>
      <c r="X99" s="219">
        <v>8</v>
      </c>
    </row>
    <row r="100" spans="1:24" x14ac:dyDescent="0.35">
      <c r="A100" s="219">
        <v>97</v>
      </c>
      <c r="B100" s="219" t="s">
        <v>396</v>
      </c>
      <c r="C100" s="219">
        <v>62020112</v>
      </c>
      <c r="D100" s="270" t="s">
        <v>193</v>
      </c>
      <c r="E100" s="270" t="s">
        <v>600</v>
      </c>
      <c r="F100" s="270" t="s">
        <v>547</v>
      </c>
      <c r="G100" s="5" t="s">
        <v>585</v>
      </c>
      <c r="H100" s="5" t="s">
        <v>1733</v>
      </c>
      <c r="I100" s="219">
        <v>7</v>
      </c>
      <c r="J100" s="219">
        <v>7</v>
      </c>
      <c r="K100" s="219">
        <v>14</v>
      </c>
      <c r="L100" s="219">
        <v>2</v>
      </c>
      <c r="M100" s="219">
        <v>23</v>
      </c>
      <c r="N100" s="219">
        <v>15</v>
      </c>
      <c r="O100" s="219">
        <v>38</v>
      </c>
      <c r="P100" s="219">
        <v>6</v>
      </c>
      <c r="Q100" s="219">
        <v>8</v>
      </c>
      <c r="R100" s="219">
        <v>7</v>
      </c>
      <c r="S100" s="219">
        <v>15</v>
      </c>
      <c r="T100" s="219">
        <v>3</v>
      </c>
      <c r="U100" s="219">
        <v>38</v>
      </c>
      <c r="V100" s="219">
        <v>29</v>
      </c>
      <c r="W100" s="219">
        <v>67</v>
      </c>
      <c r="X100" s="219">
        <v>11</v>
      </c>
    </row>
    <row r="101" spans="1:24" x14ac:dyDescent="0.35">
      <c r="A101" s="219">
        <v>98</v>
      </c>
      <c r="B101" s="219" t="s">
        <v>397</v>
      </c>
      <c r="C101" s="219">
        <v>62020113</v>
      </c>
      <c r="D101" s="270" t="s">
        <v>194</v>
      </c>
      <c r="E101" s="270" t="s">
        <v>600</v>
      </c>
      <c r="F101" s="270" t="s">
        <v>547</v>
      </c>
      <c r="G101" s="5" t="s">
        <v>584</v>
      </c>
      <c r="H101" s="5" t="s">
        <v>1733</v>
      </c>
      <c r="I101" s="219">
        <v>16</v>
      </c>
      <c r="J101" s="219">
        <v>7</v>
      </c>
      <c r="K101" s="219">
        <v>23</v>
      </c>
      <c r="L101" s="219">
        <v>3</v>
      </c>
      <c r="M101" s="219">
        <v>25</v>
      </c>
      <c r="N101" s="219">
        <v>27</v>
      </c>
      <c r="O101" s="219">
        <v>52</v>
      </c>
      <c r="P101" s="219">
        <v>6</v>
      </c>
      <c r="Q101" s="219">
        <v>0</v>
      </c>
      <c r="R101" s="219">
        <v>0</v>
      </c>
      <c r="S101" s="219">
        <v>0</v>
      </c>
      <c r="T101" s="219">
        <v>0</v>
      </c>
      <c r="U101" s="219">
        <v>41</v>
      </c>
      <c r="V101" s="219">
        <v>34</v>
      </c>
      <c r="W101" s="219">
        <v>75</v>
      </c>
      <c r="X101" s="219">
        <v>9</v>
      </c>
    </row>
    <row r="102" spans="1:24" x14ac:dyDescent="0.35">
      <c r="A102" s="219">
        <v>99</v>
      </c>
      <c r="B102" s="219" t="s">
        <v>398</v>
      </c>
      <c r="C102" s="219">
        <v>62020114</v>
      </c>
      <c r="D102" s="270" t="s">
        <v>195</v>
      </c>
      <c r="E102" s="270" t="s">
        <v>601</v>
      </c>
      <c r="F102" s="270" t="s">
        <v>547</v>
      </c>
      <c r="G102" s="5" t="s">
        <v>585</v>
      </c>
      <c r="H102" s="5" t="s">
        <v>1732</v>
      </c>
      <c r="I102" s="219">
        <v>16</v>
      </c>
      <c r="J102" s="219">
        <v>12</v>
      </c>
      <c r="K102" s="219">
        <v>28</v>
      </c>
      <c r="L102" s="219">
        <v>2</v>
      </c>
      <c r="M102" s="219">
        <v>61</v>
      </c>
      <c r="N102" s="219">
        <v>44</v>
      </c>
      <c r="O102" s="219">
        <v>105</v>
      </c>
      <c r="P102" s="219">
        <v>6</v>
      </c>
      <c r="Q102" s="219">
        <v>36</v>
      </c>
      <c r="R102" s="219">
        <v>16</v>
      </c>
      <c r="S102" s="219">
        <v>52</v>
      </c>
      <c r="T102" s="219">
        <v>3</v>
      </c>
      <c r="U102" s="219">
        <v>113</v>
      </c>
      <c r="V102" s="219">
        <v>72</v>
      </c>
      <c r="W102" s="219">
        <v>185</v>
      </c>
      <c r="X102" s="219">
        <v>11</v>
      </c>
    </row>
    <row r="103" spans="1:24" x14ac:dyDescent="0.35">
      <c r="A103" s="219">
        <v>100</v>
      </c>
      <c r="B103" s="219" t="s">
        <v>399</v>
      </c>
      <c r="C103" s="219">
        <v>62020115</v>
      </c>
      <c r="D103" s="270" t="s">
        <v>196</v>
      </c>
      <c r="E103" s="270" t="s">
        <v>601</v>
      </c>
      <c r="F103" s="270" t="s">
        <v>547</v>
      </c>
      <c r="G103" s="5" t="s">
        <v>584</v>
      </c>
      <c r="H103" s="5" t="s">
        <v>1733</v>
      </c>
      <c r="I103" s="219">
        <v>9</v>
      </c>
      <c r="J103" s="219">
        <v>10</v>
      </c>
      <c r="K103" s="219">
        <v>19</v>
      </c>
      <c r="L103" s="219">
        <v>3</v>
      </c>
      <c r="M103" s="219">
        <v>38</v>
      </c>
      <c r="N103" s="219">
        <v>25</v>
      </c>
      <c r="O103" s="219">
        <v>63</v>
      </c>
      <c r="P103" s="219">
        <v>6</v>
      </c>
      <c r="Q103" s="219">
        <v>0</v>
      </c>
      <c r="R103" s="219">
        <v>0</v>
      </c>
      <c r="S103" s="219">
        <v>0</v>
      </c>
      <c r="T103" s="219">
        <v>0</v>
      </c>
      <c r="U103" s="219">
        <v>47</v>
      </c>
      <c r="V103" s="219">
        <v>35</v>
      </c>
      <c r="W103" s="219">
        <v>82</v>
      </c>
      <c r="X103" s="219">
        <v>9</v>
      </c>
    </row>
    <row r="104" spans="1:24" x14ac:dyDescent="0.35">
      <c r="A104" s="219">
        <v>101</v>
      </c>
      <c r="B104" s="219" t="s">
        <v>400</v>
      </c>
      <c r="C104" s="219">
        <v>62020116</v>
      </c>
      <c r="D104" s="270" t="s">
        <v>197</v>
      </c>
      <c r="E104" s="270" t="s">
        <v>601</v>
      </c>
      <c r="F104" s="270" t="s">
        <v>547</v>
      </c>
      <c r="G104" s="5" t="s">
        <v>584</v>
      </c>
      <c r="H104" s="5" t="s">
        <v>1733</v>
      </c>
      <c r="I104" s="219">
        <v>7</v>
      </c>
      <c r="J104" s="219">
        <v>1</v>
      </c>
      <c r="K104" s="219">
        <v>8</v>
      </c>
      <c r="L104" s="219">
        <v>2</v>
      </c>
      <c r="M104" s="219">
        <v>15</v>
      </c>
      <c r="N104" s="219">
        <v>8</v>
      </c>
      <c r="O104" s="219">
        <v>23</v>
      </c>
      <c r="P104" s="219">
        <v>5</v>
      </c>
      <c r="Q104" s="219">
        <v>0</v>
      </c>
      <c r="R104" s="219">
        <v>0</v>
      </c>
      <c r="S104" s="219">
        <v>0</v>
      </c>
      <c r="T104" s="219">
        <v>0</v>
      </c>
      <c r="U104" s="219">
        <v>22</v>
      </c>
      <c r="V104" s="219">
        <v>9</v>
      </c>
      <c r="W104" s="219">
        <v>31</v>
      </c>
      <c r="X104" s="219">
        <v>7</v>
      </c>
    </row>
    <row r="105" spans="1:24" x14ac:dyDescent="0.35">
      <c r="A105" s="219">
        <v>102</v>
      </c>
      <c r="B105" s="219" t="s">
        <v>401</v>
      </c>
      <c r="C105" s="219">
        <v>62020117</v>
      </c>
      <c r="D105" s="270" t="s">
        <v>198</v>
      </c>
      <c r="E105" s="270" t="s">
        <v>602</v>
      </c>
      <c r="F105" s="270" t="s">
        <v>547</v>
      </c>
      <c r="G105" s="5" t="s">
        <v>584</v>
      </c>
      <c r="H105" s="5" t="s">
        <v>1733</v>
      </c>
      <c r="I105" s="219">
        <v>8</v>
      </c>
      <c r="J105" s="219">
        <v>7</v>
      </c>
      <c r="K105" s="219">
        <v>15</v>
      </c>
      <c r="L105" s="219">
        <v>3</v>
      </c>
      <c r="M105" s="219">
        <v>14</v>
      </c>
      <c r="N105" s="219">
        <v>24</v>
      </c>
      <c r="O105" s="219">
        <v>38</v>
      </c>
      <c r="P105" s="219">
        <v>6</v>
      </c>
      <c r="Q105" s="219">
        <v>0</v>
      </c>
      <c r="R105" s="219">
        <v>0</v>
      </c>
      <c r="S105" s="219">
        <v>0</v>
      </c>
      <c r="T105" s="219">
        <v>0</v>
      </c>
      <c r="U105" s="219">
        <v>22</v>
      </c>
      <c r="V105" s="219">
        <v>31</v>
      </c>
      <c r="W105" s="219">
        <v>53</v>
      </c>
      <c r="X105" s="219">
        <v>9</v>
      </c>
    </row>
    <row r="106" spans="1:24" x14ac:dyDescent="0.35">
      <c r="A106" s="219">
        <v>103</v>
      </c>
      <c r="B106" s="219" t="s">
        <v>402</v>
      </c>
      <c r="C106" s="219">
        <v>62020118</v>
      </c>
      <c r="D106" s="270" t="s">
        <v>199</v>
      </c>
      <c r="E106" s="270" t="s">
        <v>602</v>
      </c>
      <c r="F106" s="270" t="s">
        <v>547</v>
      </c>
      <c r="G106" s="5" t="s">
        <v>585</v>
      </c>
      <c r="H106" s="5" t="s">
        <v>1732</v>
      </c>
      <c r="I106" s="219">
        <v>23</v>
      </c>
      <c r="J106" s="219">
        <v>22</v>
      </c>
      <c r="K106" s="219">
        <v>45</v>
      </c>
      <c r="L106" s="219">
        <v>2</v>
      </c>
      <c r="M106" s="219">
        <v>79</v>
      </c>
      <c r="N106" s="219">
        <v>64</v>
      </c>
      <c r="O106" s="219">
        <v>143</v>
      </c>
      <c r="P106" s="219">
        <v>6</v>
      </c>
      <c r="Q106" s="219">
        <v>39</v>
      </c>
      <c r="R106" s="219">
        <v>20</v>
      </c>
      <c r="S106" s="219">
        <v>59</v>
      </c>
      <c r="T106" s="219">
        <v>3</v>
      </c>
      <c r="U106" s="219">
        <v>141</v>
      </c>
      <c r="V106" s="219">
        <v>106</v>
      </c>
      <c r="W106" s="219">
        <v>247</v>
      </c>
      <c r="X106" s="219">
        <v>11</v>
      </c>
    </row>
    <row r="107" spans="1:24" x14ac:dyDescent="0.35">
      <c r="A107" s="219">
        <v>104</v>
      </c>
      <c r="B107" s="219" t="s">
        <v>403</v>
      </c>
      <c r="C107" s="219">
        <v>62020119</v>
      </c>
      <c r="D107" s="270" t="s">
        <v>200</v>
      </c>
      <c r="E107" s="270" t="s">
        <v>602</v>
      </c>
      <c r="F107" s="270" t="s">
        <v>547</v>
      </c>
      <c r="G107" s="5" t="s">
        <v>584</v>
      </c>
      <c r="H107" s="5" t="s">
        <v>1733</v>
      </c>
      <c r="I107" s="219">
        <v>1</v>
      </c>
      <c r="J107" s="219">
        <v>2</v>
      </c>
      <c r="K107" s="219">
        <v>3</v>
      </c>
      <c r="L107" s="219">
        <v>2</v>
      </c>
      <c r="M107" s="219">
        <v>14</v>
      </c>
      <c r="N107" s="219">
        <v>15</v>
      </c>
      <c r="O107" s="219">
        <v>29</v>
      </c>
      <c r="P107" s="219">
        <v>6</v>
      </c>
      <c r="Q107" s="219">
        <v>0</v>
      </c>
      <c r="R107" s="219">
        <v>0</v>
      </c>
      <c r="S107" s="219">
        <v>0</v>
      </c>
      <c r="T107" s="219">
        <v>0</v>
      </c>
      <c r="U107" s="219">
        <v>15</v>
      </c>
      <c r="V107" s="219">
        <v>17</v>
      </c>
      <c r="W107" s="219">
        <v>32</v>
      </c>
      <c r="X107" s="219">
        <v>8</v>
      </c>
    </row>
    <row r="108" spans="1:24" x14ac:dyDescent="0.35">
      <c r="A108" s="219">
        <v>105</v>
      </c>
      <c r="B108" s="219" t="s">
        <v>404</v>
      </c>
      <c r="C108" s="219">
        <v>62020120</v>
      </c>
      <c r="D108" s="270" t="s">
        <v>201</v>
      </c>
      <c r="E108" s="270" t="s">
        <v>602</v>
      </c>
      <c r="F108" s="270" t="s">
        <v>547</v>
      </c>
      <c r="G108" s="5" t="s">
        <v>584</v>
      </c>
      <c r="H108" s="5" t="s">
        <v>1733</v>
      </c>
      <c r="I108" s="219">
        <v>7</v>
      </c>
      <c r="J108" s="219">
        <v>4</v>
      </c>
      <c r="K108" s="219">
        <v>11</v>
      </c>
      <c r="L108" s="219">
        <v>2</v>
      </c>
      <c r="M108" s="219">
        <v>16</v>
      </c>
      <c r="N108" s="219">
        <v>23</v>
      </c>
      <c r="O108" s="219">
        <v>39</v>
      </c>
      <c r="P108" s="219">
        <v>6</v>
      </c>
      <c r="Q108" s="219">
        <v>0</v>
      </c>
      <c r="R108" s="219">
        <v>0</v>
      </c>
      <c r="S108" s="219">
        <v>0</v>
      </c>
      <c r="T108" s="219">
        <v>0</v>
      </c>
      <c r="U108" s="219">
        <v>23</v>
      </c>
      <c r="V108" s="219">
        <v>27</v>
      </c>
      <c r="W108" s="219">
        <v>50</v>
      </c>
      <c r="X108" s="219">
        <v>8</v>
      </c>
    </row>
    <row r="109" spans="1:24" x14ac:dyDescent="0.35">
      <c r="A109" s="219">
        <v>106</v>
      </c>
      <c r="B109" s="219" t="s">
        <v>405</v>
      </c>
      <c r="C109" s="219">
        <v>62020121</v>
      </c>
      <c r="D109" s="270" t="s">
        <v>202</v>
      </c>
      <c r="E109" s="270" t="s">
        <v>603</v>
      </c>
      <c r="F109" s="270" t="s">
        <v>547</v>
      </c>
      <c r="G109" s="5" t="s">
        <v>585</v>
      </c>
      <c r="H109" s="5" t="s">
        <v>1732</v>
      </c>
      <c r="I109" s="219">
        <v>9</v>
      </c>
      <c r="J109" s="219">
        <v>8</v>
      </c>
      <c r="K109" s="219">
        <v>17</v>
      </c>
      <c r="L109" s="219">
        <v>3</v>
      </c>
      <c r="M109" s="219">
        <v>70</v>
      </c>
      <c r="N109" s="219">
        <v>68</v>
      </c>
      <c r="O109" s="219">
        <v>138</v>
      </c>
      <c r="P109" s="219">
        <v>6</v>
      </c>
      <c r="Q109" s="219">
        <v>52</v>
      </c>
      <c r="R109" s="219">
        <v>37</v>
      </c>
      <c r="S109" s="219">
        <v>89</v>
      </c>
      <c r="T109" s="219">
        <v>3</v>
      </c>
      <c r="U109" s="219">
        <v>131</v>
      </c>
      <c r="V109" s="219">
        <v>113</v>
      </c>
      <c r="W109" s="219">
        <v>244</v>
      </c>
      <c r="X109" s="219">
        <v>12</v>
      </c>
    </row>
    <row r="110" spans="1:24" x14ac:dyDescent="0.35">
      <c r="A110" s="219">
        <v>107</v>
      </c>
      <c r="B110" s="219" t="s">
        <v>406</v>
      </c>
      <c r="C110" s="219">
        <v>62020122</v>
      </c>
      <c r="D110" s="270" t="s">
        <v>203</v>
      </c>
      <c r="E110" s="270" t="s">
        <v>603</v>
      </c>
      <c r="F110" s="270" t="s">
        <v>547</v>
      </c>
      <c r="G110" s="5" t="s">
        <v>584</v>
      </c>
      <c r="H110" s="5" t="s">
        <v>1733</v>
      </c>
      <c r="I110" s="219">
        <v>11</v>
      </c>
      <c r="J110" s="219">
        <v>14</v>
      </c>
      <c r="K110" s="219">
        <v>25</v>
      </c>
      <c r="L110" s="219">
        <v>2</v>
      </c>
      <c r="M110" s="219">
        <v>50</v>
      </c>
      <c r="N110" s="219">
        <v>41</v>
      </c>
      <c r="O110" s="219">
        <v>91</v>
      </c>
      <c r="P110" s="219">
        <v>6</v>
      </c>
      <c r="Q110" s="219">
        <v>0</v>
      </c>
      <c r="R110" s="219">
        <v>0</v>
      </c>
      <c r="S110" s="219">
        <v>0</v>
      </c>
      <c r="T110" s="219">
        <v>0</v>
      </c>
      <c r="U110" s="219">
        <v>61</v>
      </c>
      <c r="V110" s="219">
        <v>55</v>
      </c>
      <c r="W110" s="219">
        <v>116</v>
      </c>
      <c r="X110" s="219">
        <v>8</v>
      </c>
    </row>
    <row r="111" spans="1:24" x14ac:dyDescent="0.35">
      <c r="A111" s="219">
        <v>108</v>
      </c>
      <c r="B111" s="219" t="s">
        <v>407</v>
      </c>
      <c r="C111" s="219">
        <v>62020124</v>
      </c>
      <c r="D111" s="270" t="s">
        <v>204</v>
      </c>
      <c r="E111" s="270" t="s">
        <v>604</v>
      </c>
      <c r="F111" s="270" t="s">
        <v>547</v>
      </c>
      <c r="G111" s="5" t="s">
        <v>584</v>
      </c>
      <c r="H111" s="5" t="s">
        <v>1733</v>
      </c>
      <c r="I111" s="219">
        <v>1</v>
      </c>
      <c r="J111" s="219">
        <v>1</v>
      </c>
      <c r="K111" s="219">
        <v>2</v>
      </c>
      <c r="L111" s="219">
        <v>2</v>
      </c>
      <c r="M111" s="219">
        <v>16</v>
      </c>
      <c r="N111" s="219">
        <v>16</v>
      </c>
      <c r="O111" s="219">
        <v>32</v>
      </c>
      <c r="P111" s="219">
        <v>6</v>
      </c>
      <c r="Q111" s="219">
        <v>0</v>
      </c>
      <c r="R111" s="219">
        <v>0</v>
      </c>
      <c r="S111" s="219">
        <v>0</v>
      </c>
      <c r="T111" s="219">
        <v>0</v>
      </c>
      <c r="U111" s="219">
        <v>17</v>
      </c>
      <c r="V111" s="219">
        <v>17</v>
      </c>
      <c r="W111" s="219">
        <v>34</v>
      </c>
      <c r="X111" s="219">
        <v>8</v>
      </c>
    </row>
    <row r="112" spans="1:24" x14ac:dyDescent="0.35">
      <c r="A112" s="219">
        <v>109</v>
      </c>
      <c r="B112" s="219" t="s">
        <v>408</v>
      </c>
      <c r="C112" s="219">
        <v>62020126</v>
      </c>
      <c r="D112" s="270" t="s">
        <v>205</v>
      </c>
      <c r="E112" s="270" t="s">
        <v>604</v>
      </c>
      <c r="F112" s="270" t="s">
        <v>547</v>
      </c>
      <c r="G112" s="5" t="s">
        <v>585</v>
      </c>
      <c r="H112" s="5" t="s">
        <v>1732</v>
      </c>
      <c r="I112" s="219">
        <v>7</v>
      </c>
      <c r="J112" s="219">
        <v>5</v>
      </c>
      <c r="K112" s="219">
        <v>12</v>
      </c>
      <c r="L112" s="219">
        <v>2</v>
      </c>
      <c r="M112" s="219">
        <v>23</v>
      </c>
      <c r="N112" s="219">
        <v>30</v>
      </c>
      <c r="O112" s="219">
        <v>53</v>
      </c>
      <c r="P112" s="219">
        <v>6</v>
      </c>
      <c r="Q112" s="219">
        <v>35</v>
      </c>
      <c r="R112" s="219">
        <v>23</v>
      </c>
      <c r="S112" s="219">
        <v>58</v>
      </c>
      <c r="T112" s="219">
        <v>3</v>
      </c>
      <c r="U112" s="219">
        <v>65</v>
      </c>
      <c r="V112" s="219">
        <v>58</v>
      </c>
      <c r="W112" s="219">
        <v>123</v>
      </c>
      <c r="X112" s="219">
        <v>11</v>
      </c>
    </row>
    <row r="113" spans="1:24" x14ac:dyDescent="0.35">
      <c r="A113" s="219">
        <v>110</v>
      </c>
      <c r="B113" s="219" t="s">
        <v>409</v>
      </c>
      <c r="C113" s="219">
        <v>62020128</v>
      </c>
      <c r="D113" s="270" t="s">
        <v>206</v>
      </c>
      <c r="E113" s="270" t="s">
        <v>604</v>
      </c>
      <c r="F113" s="270" t="s">
        <v>547</v>
      </c>
      <c r="G113" s="5" t="s">
        <v>584</v>
      </c>
      <c r="H113" s="5" t="s">
        <v>1733</v>
      </c>
      <c r="I113" s="219">
        <v>6</v>
      </c>
      <c r="J113" s="219">
        <v>5</v>
      </c>
      <c r="K113" s="219">
        <v>11</v>
      </c>
      <c r="L113" s="219">
        <v>3</v>
      </c>
      <c r="M113" s="219">
        <v>14</v>
      </c>
      <c r="N113" s="219">
        <v>13</v>
      </c>
      <c r="O113" s="219">
        <v>27</v>
      </c>
      <c r="P113" s="219">
        <v>6</v>
      </c>
      <c r="Q113" s="219">
        <v>0</v>
      </c>
      <c r="R113" s="219">
        <v>0</v>
      </c>
      <c r="S113" s="219">
        <v>0</v>
      </c>
      <c r="T113" s="219">
        <v>0</v>
      </c>
      <c r="U113" s="219">
        <v>20</v>
      </c>
      <c r="V113" s="219">
        <v>18</v>
      </c>
      <c r="W113" s="219">
        <v>38</v>
      </c>
      <c r="X113" s="219">
        <v>9</v>
      </c>
    </row>
    <row r="114" spans="1:24" x14ac:dyDescent="0.35">
      <c r="A114" s="219">
        <v>111</v>
      </c>
      <c r="B114" s="219" t="s">
        <v>410</v>
      </c>
      <c r="C114" s="219">
        <v>62020129</v>
      </c>
      <c r="D114" s="270" t="s">
        <v>207</v>
      </c>
      <c r="E114" s="270" t="s">
        <v>547</v>
      </c>
      <c r="F114" s="270" t="s">
        <v>547</v>
      </c>
      <c r="G114" s="5" t="s">
        <v>584</v>
      </c>
      <c r="H114" s="5" t="s">
        <v>1733</v>
      </c>
      <c r="I114" s="219">
        <v>6</v>
      </c>
      <c r="J114" s="219">
        <v>9</v>
      </c>
      <c r="K114" s="219">
        <v>15</v>
      </c>
      <c r="L114" s="219">
        <v>2</v>
      </c>
      <c r="M114" s="219">
        <v>21</v>
      </c>
      <c r="N114" s="219">
        <v>17</v>
      </c>
      <c r="O114" s="219">
        <v>38</v>
      </c>
      <c r="P114" s="219">
        <v>6</v>
      </c>
      <c r="Q114" s="219">
        <v>0</v>
      </c>
      <c r="R114" s="219">
        <v>0</v>
      </c>
      <c r="S114" s="219">
        <v>0</v>
      </c>
      <c r="T114" s="219">
        <v>0</v>
      </c>
      <c r="U114" s="219">
        <v>27</v>
      </c>
      <c r="V114" s="219">
        <v>26</v>
      </c>
      <c r="W114" s="219">
        <v>53</v>
      </c>
      <c r="X114" s="219">
        <v>8</v>
      </c>
    </row>
    <row r="115" spans="1:24" x14ac:dyDescent="0.35">
      <c r="A115" s="219">
        <v>112</v>
      </c>
      <c r="B115" s="219" t="s">
        <v>411</v>
      </c>
      <c r="C115" s="219">
        <v>62020130</v>
      </c>
      <c r="D115" s="270" t="s">
        <v>208</v>
      </c>
      <c r="E115" s="270" t="s">
        <v>547</v>
      </c>
      <c r="F115" s="270" t="s">
        <v>547</v>
      </c>
      <c r="G115" s="5" t="s">
        <v>584</v>
      </c>
      <c r="H115" s="5" t="s">
        <v>1733</v>
      </c>
      <c r="I115" s="219">
        <v>10</v>
      </c>
      <c r="J115" s="219">
        <v>4</v>
      </c>
      <c r="K115" s="219">
        <v>14</v>
      </c>
      <c r="L115" s="219">
        <v>2</v>
      </c>
      <c r="M115" s="219">
        <v>17</v>
      </c>
      <c r="N115" s="219">
        <v>14</v>
      </c>
      <c r="O115" s="219">
        <v>31</v>
      </c>
      <c r="P115" s="219">
        <v>6</v>
      </c>
      <c r="Q115" s="219">
        <v>0</v>
      </c>
      <c r="R115" s="219">
        <v>0</v>
      </c>
      <c r="S115" s="219">
        <v>0</v>
      </c>
      <c r="T115" s="219">
        <v>0</v>
      </c>
      <c r="U115" s="219">
        <v>27</v>
      </c>
      <c r="V115" s="219">
        <v>18</v>
      </c>
      <c r="W115" s="219">
        <v>45</v>
      </c>
      <c r="X115" s="219">
        <v>8</v>
      </c>
    </row>
    <row r="116" spans="1:24" x14ac:dyDescent="0.35">
      <c r="A116" s="219">
        <v>113</v>
      </c>
      <c r="B116" s="219" t="s">
        <v>412</v>
      </c>
      <c r="C116" s="219">
        <v>62020131</v>
      </c>
      <c r="D116" s="270" t="s">
        <v>209</v>
      </c>
      <c r="E116" s="270" t="s">
        <v>605</v>
      </c>
      <c r="F116" s="270" t="s">
        <v>547</v>
      </c>
      <c r="G116" s="5" t="s">
        <v>585</v>
      </c>
      <c r="H116" s="5" t="s">
        <v>1732</v>
      </c>
      <c r="I116" s="219">
        <v>21</v>
      </c>
      <c r="J116" s="219">
        <v>19</v>
      </c>
      <c r="K116" s="219">
        <v>40</v>
      </c>
      <c r="L116" s="219">
        <v>3</v>
      </c>
      <c r="M116" s="219">
        <v>67</v>
      </c>
      <c r="N116" s="219">
        <v>53</v>
      </c>
      <c r="O116" s="219">
        <v>120</v>
      </c>
      <c r="P116" s="219">
        <v>6</v>
      </c>
      <c r="Q116" s="219">
        <v>29</v>
      </c>
      <c r="R116" s="219">
        <v>18</v>
      </c>
      <c r="S116" s="219">
        <v>47</v>
      </c>
      <c r="T116" s="219">
        <v>3</v>
      </c>
      <c r="U116" s="219">
        <v>117</v>
      </c>
      <c r="V116" s="219">
        <v>90</v>
      </c>
      <c r="W116" s="219">
        <v>207</v>
      </c>
      <c r="X116" s="219">
        <v>12</v>
      </c>
    </row>
    <row r="117" spans="1:24" x14ac:dyDescent="0.35">
      <c r="A117" s="219">
        <v>114</v>
      </c>
      <c r="B117" s="219" t="s">
        <v>413</v>
      </c>
      <c r="C117" s="219">
        <v>62020132</v>
      </c>
      <c r="D117" s="270" t="s">
        <v>210</v>
      </c>
      <c r="E117" s="270" t="s">
        <v>605</v>
      </c>
      <c r="F117" s="270" t="s">
        <v>547</v>
      </c>
      <c r="G117" s="5" t="s">
        <v>584</v>
      </c>
      <c r="H117" s="5" t="s">
        <v>1733</v>
      </c>
      <c r="I117" s="219">
        <v>13</v>
      </c>
      <c r="J117" s="219">
        <v>7</v>
      </c>
      <c r="K117" s="219">
        <v>20</v>
      </c>
      <c r="L117" s="219">
        <v>3</v>
      </c>
      <c r="M117" s="219">
        <v>16</v>
      </c>
      <c r="N117" s="219">
        <v>15</v>
      </c>
      <c r="O117" s="219">
        <v>31</v>
      </c>
      <c r="P117" s="219">
        <v>6</v>
      </c>
      <c r="Q117" s="219">
        <v>0</v>
      </c>
      <c r="R117" s="219">
        <v>0</v>
      </c>
      <c r="S117" s="219">
        <v>0</v>
      </c>
      <c r="T117" s="219">
        <v>0</v>
      </c>
      <c r="U117" s="219">
        <v>29</v>
      </c>
      <c r="V117" s="219">
        <v>22</v>
      </c>
      <c r="W117" s="219">
        <v>51</v>
      </c>
      <c r="X117" s="219">
        <v>9</v>
      </c>
    </row>
    <row r="118" spans="1:24" x14ac:dyDescent="0.35">
      <c r="A118" s="219">
        <v>115</v>
      </c>
      <c r="B118" s="219" t="s">
        <v>414</v>
      </c>
      <c r="C118" s="219">
        <v>62020133</v>
      </c>
      <c r="D118" s="270" t="s">
        <v>606</v>
      </c>
      <c r="E118" s="270" t="s">
        <v>605</v>
      </c>
      <c r="F118" s="270" t="s">
        <v>547</v>
      </c>
      <c r="G118" s="5" t="s">
        <v>584</v>
      </c>
      <c r="H118" s="5" t="s">
        <v>1732</v>
      </c>
      <c r="I118" s="219">
        <v>21</v>
      </c>
      <c r="J118" s="219">
        <v>14</v>
      </c>
      <c r="K118" s="219">
        <v>35</v>
      </c>
      <c r="L118" s="219">
        <v>3</v>
      </c>
      <c r="M118" s="219">
        <v>87</v>
      </c>
      <c r="N118" s="219">
        <v>63</v>
      </c>
      <c r="O118" s="219">
        <v>150</v>
      </c>
      <c r="P118" s="219">
        <v>6</v>
      </c>
      <c r="Q118" s="219">
        <v>0</v>
      </c>
      <c r="R118" s="219">
        <v>0</v>
      </c>
      <c r="S118" s="219">
        <v>0</v>
      </c>
      <c r="T118" s="219">
        <v>0</v>
      </c>
      <c r="U118" s="219">
        <v>108</v>
      </c>
      <c r="V118" s="219">
        <v>77</v>
      </c>
      <c r="W118" s="219">
        <v>185</v>
      </c>
      <c r="X118" s="219">
        <v>9</v>
      </c>
    </row>
    <row r="119" spans="1:24" x14ac:dyDescent="0.35">
      <c r="A119" s="219">
        <v>116</v>
      </c>
      <c r="B119" s="219" t="s">
        <v>415</v>
      </c>
      <c r="C119" s="219">
        <v>62020134</v>
      </c>
      <c r="D119" s="270" t="s">
        <v>211</v>
      </c>
      <c r="E119" s="270" t="s">
        <v>605</v>
      </c>
      <c r="F119" s="270" t="s">
        <v>547</v>
      </c>
      <c r="G119" s="5" t="s">
        <v>584</v>
      </c>
      <c r="H119" s="5" t="s">
        <v>1733</v>
      </c>
      <c r="I119" s="219">
        <v>9</v>
      </c>
      <c r="J119" s="219">
        <v>10</v>
      </c>
      <c r="K119" s="219">
        <v>19</v>
      </c>
      <c r="L119" s="219">
        <v>3</v>
      </c>
      <c r="M119" s="219">
        <v>28</v>
      </c>
      <c r="N119" s="219">
        <v>26</v>
      </c>
      <c r="O119" s="219">
        <v>54</v>
      </c>
      <c r="P119" s="219">
        <v>6</v>
      </c>
      <c r="Q119" s="219">
        <v>0</v>
      </c>
      <c r="R119" s="219">
        <v>0</v>
      </c>
      <c r="S119" s="219">
        <v>0</v>
      </c>
      <c r="T119" s="219">
        <v>0</v>
      </c>
      <c r="U119" s="219">
        <v>37</v>
      </c>
      <c r="V119" s="219">
        <v>36</v>
      </c>
      <c r="W119" s="219">
        <v>73</v>
      </c>
      <c r="X119" s="219">
        <v>9</v>
      </c>
    </row>
    <row r="120" spans="1:24" x14ac:dyDescent="0.35">
      <c r="A120" s="219">
        <v>117</v>
      </c>
      <c r="B120" s="219" t="s">
        <v>416</v>
      </c>
      <c r="C120" s="219">
        <v>62020136</v>
      </c>
      <c r="D120" s="270" t="s">
        <v>212</v>
      </c>
      <c r="E120" s="270" t="s">
        <v>605</v>
      </c>
      <c r="F120" s="270" t="s">
        <v>547</v>
      </c>
      <c r="G120" s="5" t="s">
        <v>584</v>
      </c>
      <c r="H120" s="5" t="s">
        <v>1733</v>
      </c>
      <c r="I120" s="219">
        <v>8</v>
      </c>
      <c r="J120" s="219">
        <v>8</v>
      </c>
      <c r="K120" s="219">
        <v>16</v>
      </c>
      <c r="L120" s="219">
        <v>3</v>
      </c>
      <c r="M120" s="219">
        <v>21</v>
      </c>
      <c r="N120" s="219">
        <v>9</v>
      </c>
      <c r="O120" s="219">
        <v>30</v>
      </c>
      <c r="P120" s="219">
        <v>6</v>
      </c>
      <c r="Q120" s="219">
        <v>0</v>
      </c>
      <c r="R120" s="219">
        <v>0</v>
      </c>
      <c r="S120" s="219">
        <v>0</v>
      </c>
      <c r="T120" s="219">
        <v>0</v>
      </c>
      <c r="U120" s="219">
        <v>29</v>
      </c>
      <c r="V120" s="219">
        <v>17</v>
      </c>
      <c r="W120" s="219">
        <v>46</v>
      </c>
      <c r="X120" s="219">
        <v>9</v>
      </c>
    </row>
    <row r="121" spans="1:24" x14ac:dyDescent="0.35">
      <c r="A121" s="219">
        <v>118</v>
      </c>
      <c r="B121" s="219" t="s">
        <v>417</v>
      </c>
      <c r="C121" s="219">
        <v>62020137</v>
      </c>
      <c r="D121" s="270" t="s">
        <v>213</v>
      </c>
      <c r="E121" s="270" t="s">
        <v>605</v>
      </c>
      <c r="F121" s="270" t="s">
        <v>547</v>
      </c>
      <c r="G121" s="5" t="s">
        <v>584</v>
      </c>
      <c r="H121" s="5" t="s">
        <v>1733</v>
      </c>
      <c r="I121" s="219">
        <v>5</v>
      </c>
      <c r="J121" s="219">
        <v>4</v>
      </c>
      <c r="K121" s="219">
        <v>9</v>
      </c>
      <c r="L121" s="219">
        <v>2</v>
      </c>
      <c r="M121" s="219">
        <v>18</v>
      </c>
      <c r="N121" s="219">
        <v>18</v>
      </c>
      <c r="O121" s="219">
        <v>36</v>
      </c>
      <c r="P121" s="219">
        <v>6</v>
      </c>
      <c r="Q121" s="219">
        <v>0</v>
      </c>
      <c r="R121" s="219">
        <v>0</v>
      </c>
      <c r="S121" s="219">
        <v>0</v>
      </c>
      <c r="T121" s="219">
        <v>0</v>
      </c>
      <c r="U121" s="219">
        <v>23</v>
      </c>
      <c r="V121" s="219">
        <v>22</v>
      </c>
      <c r="W121" s="219">
        <v>45</v>
      </c>
      <c r="X121" s="219">
        <v>8</v>
      </c>
    </row>
    <row r="122" spans="1:24" x14ac:dyDescent="0.35">
      <c r="A122" s="219">
        <v>119</v>
      </c>
      <c r="B122" s="219" t="s">
        <v>418</v>
      </c>
      <c r="C122" s="219">
        <v>62020138</v>
      </c>
      <c r="D122" s="270" t="s">
        <v>214</v>
      </c>
      <c r="E122" s="270" t="s">
        <v>607</v>
      </c>
      <c r="F122" s="270" t="s">
        <v>547</v>
      </c>
      <c r="G122" s="5" t="s">
        <v>584</v>
      </c>
      <c r="H122" s="5" t="s">
        <v>1732</v>
      </c>
      <c r="I122" s="219">
        <v>12</v>
      </c>
      <c r="J122" s="219">
        <v>20</v>
      </c>
      <c r="K122" s="219">
        <v>32</v>
      </c>
      <c r="L122" s="219">
        <v>2</v>
      </c>
      <c r="M122" s="219">
        <v>76</v>
      </c>
      <c r="N122" s="219">
        <v>59</v>
      </c>
      <c r="O122" s="219">
        <v>135</v>
      </c>
      <c r="P122" s="219">
        <v>6</v>
      </c>
      <c r="Q122" s="219">
        <v>0</v>
      </c>
      <c r="R122" s="219">
        <v>0</v>
      </c>
      <c r="S122" s="219">
        <v>0</v>
      </c>
      <c r="T122" s="219">
        <v>0</v>
      </c>
      <c r="U122" s="219">
        <v>88</v>
      </c>
      <c r="V122" s="219">
        <v>79</v>
      </c>
      <c r="W122" s="219">
        <v>167</v>
      </c>
      <c r="X122" s="219">
        <v>8</v>
      </c>
    </row>
    <row r="123" spans="1:24" x14ac:dyDescent="0.35">
      <c r="A123" s="219">
        <v>120</v>
      </c>
      <c r="B123" s="219" t="s">
        <v>419</v>
      </c>
      <c r="C123" s="219">
        <v>62020139</v>
      </c>
      <c r="D123" s="270" t="s">
        <v>215</v>
      </c>
      <c r="E123" s="270" t="s">
        <v>607</v>
      </c>
      <c r="F123" s="270" t="s">
        <v>547</v>
      </c>
      <c r="G123" s="5" t="s">
        <v>584</v>
      </c>
      <c r="H123" s="5" t="s">
        <v>1733</v>
      </c>
      <c r="I123" s="219">
        <v>11</v>
      </c>
      <c r="J123" s="219">
        <v>4</v>
      </c>
      <c r="K123" s="219">
        <v>15</v>
      </c>
      <c r="L123" s="219">
        <v>2</v>
      </c>
      <c r="M123" s="219">
        <v>40</v>
      </c>
      <c r="N123" s="219">
        <v>30</v>
      </c>
      <c r="O123" s="219">
        <v>70</v>
      </c>
      <c r="P123" s="219">
        <v>6</v>
      </c>
      <c r="Q123" s="219">
        <v>0</v>
      </c>
      <c r="R123" s="219">
        <v>0</v>
      </c>
      <c r="S123" s="219">
        <v>0</v>
      </c>
      <c r="T123" s="219">
        <v>0</v>
      </c>
      <c r="U123" s="219">
        <v>51</v>
      </c>
      <c r="V123" s="219">
        <v>34</v>
      </c>
      <c r="W123" s="219">
        <v>85</v>
      </c>
      <c r="X123" s="219">
        <v>8</v>
      </c>
    </row>
    <row r="124" spans="1:24" x14ac:dyDescent="0.35">
      <c r="A124" s="219">
        <v>121</v>
      </c>
      <c r="B124" s="219" t="s">
        <v>420</v>
      </c>
      <c r="C124" s="219">
        <v>62020140</v>
      </c>
      <c r="D124" s="270" t="s">
        <v>216</v>
      </c>
      <c r="E124" s="270" t="s">
        <v>607</v>
      </c>
      <c r="F124" s="270" t="s">
        <v>547</v>
      </c>
      <c r="G124" s="5" t="s">
        <v>584</v>
      </c>
      <c r="H124" s="5" t="s">
        <v>1733</v>
      </c>
      <c r="I124" s="219">
        <v>6</v>
      </c>
      <c r="J124" s="219">
        <v>4</v>
      </c>
      <c r="K124" s="219">
        <v>10</v>
      </c>
      <c r="L124" s="219">
        <v>3</v>
      </c>
      <c r="M124" s="219">
        <v>20</v>
      </c>
      <c r="N124" s="219">
        <v>16</v>
      </c>
      <c r="O124" s="219">
        <v>36</v>
      </c>
      <c r="P124" s="219">
        <v>6</v>
      </c>
      <c r="Q124" s="219">
        <v>0</v>
      </c>
      <c r="R124" s="219">
        <v>0</v>
      </c>
      <c r="S124" s="219">
        <v>0</v>
      </c>
      <c r="T124" s="219">
        <v>0</v>
      </c>
      <c r="U124" s="219">
        <v>26</v>
      </c>
      <c r="V124" s="219">
        <v>20</v>
      </c>
      <c r="W124" s="219">
        <v>46</v>
      </c>
      <c r="X124" s="219">
        <v>9</v>
      </c>
    </row>
    <row r="125" spans="1:24" x14ac:dyDescent="0.35">
      <c r="A125" s="219">
        <v>122</v>
      </c>
      <c r="B125" s="219" t="s">
        <v>421</v>
      </c>
      <c r="C125" s="219">
        <v>62020141</v>
      </c>
      <c r="D125" s="270" t="s">
        <v>217</v>
      </c>
      <c r="E125" s="270" t="s">
        <v>607</v>
      </c>
      <c r="F125" s="270" t="s">
        <v>547</v>
      </c>
      <c r="G125" s="5" t="s">
        <v>584</v>
      </c>
      <c r="H125" s="5" t="s">
        <v>1733</v>
      </c>
      <c r="I125" s="219">
        <v>3</v>
      </c>
      <c r="J125" s="219">
        <v>6</v>
      </c>
      <c r="K125" s="219">
        <v>9</v>
      </c>
      <c r="L125" s="219">
        <v>3</v>
      </c>
      <c r="M125" s="219">
        <v>10</v>
      </c>
      <c r="N125" s="219">
        <v>12</v>
      </c>
      <c r="O125" s="219">
        <v>22</v>
      </c>
      <c r="P125" s="219">
        <v>6</v>
      </c>
      <c r="Q125" s="219">
        <v>0</v>
      </c>
      <c r="R125" s="219">
        <v>0</v>
      </c>
      <c r="S125" s="219">
        <v>0</v>
      </c>
      <c r="T125" s="219">
        <v>0</v>
      </c>
      <c r="U125" s="219">
        <v>13</v>
      </c>
      <c r="V125" s="219">
        <v>18</v>
      </c>
      <c r="W125" s="219">
        <v>31</v>
      </c>
      <c r="X125" s="219">
        <v>9</v>
      </c>
    </row>
    <row r="126" spans="1:24" x14ac:dyDescent="0.35">
      <c r="A126" s="219">
        <v>123</v>
      </c>
      <c r="B126" s="219" t="s">
        <v>422</v>
      </c>
      <c r="C126" s="219">
        <v>62020143</v>
      </c>
      <c r="D126" s="270" t="s">
        <v>218</v>
      </c>
      <c r="E126" s="270" t="s">
        <v>607</v>
      </c>
      <c r="F126" s="270" t="s">
        <v>547</v>
      </c>
      <c r="G126" s="5" t="s">
        <v>584</v>
      </c>
      <c r="H126" s="5" t="s">
        <v>1733</v>
      </c>
      <c r="I126" s="219">
        <v>9</v>
      </c>
      <c r="J126" s="219">
        <v>16</v>
      </c>
      <c r="K126" s="219">
        <v>25</v>
      </c>
      <c r="L126" s="219">
        <v>2</v>
      </c>
      <c r="M126" s="219">
        <v>38</v>
      </c>
      <c r="N126" s="219">
        <v>43</v>
      </c>
      <c r="O126" s="219">
        <v>81</v>
      </c>
      <c r="P126" s="219">
        <v>6</v>
      </c>
      <c r="Q126" s="219">
        <v>0</v>
      </c>
      <c r="R126" s="219">
        <v>0</v>
      </c>
      <c r="S126" s="219">
        <v>0</v>
      </c>
      <c r="T126" s="219">
        <v>0</v>
      </c>
      <c r="U126" s="219">
        <v>47</v>
      </c>
      <c r="V126" s="219">
        <v>59</v>
      </c>
      <c r="W126" s="219">
        <v>106</v>
      </c>
      <c r="X126" s="219">
        <v>8</v>
      </c>
    </row>
    <row r="127" spans="1:24" x14ac:dyDescent="0.35">
      <c r="A127" s="219">
        <v>124</v>
      </c>
      <c r="B127" s="219" t="s">
        <v>423</v>
      </c>
      <c r="C127" s="219">
        <v>62020144</v>
      </c>
      <c r="D127" s="270" t="s">
        <v>219</v>
      </c>
      <c r="E127" s="270" t="s">
        <v>607</v>
      </c>
      <c r="F127" s="270" t="s">
        <v>547</v>
      </c>
      <c r="G127" s="5" t="s">
        <v>585</v>
      </c>
      <c r="H127" s="5" t="s">
        <v>1733</v>
      </c>
      <c r="I127" s="219">
        <v>9</v>
      </c>
      <c r="J127" s="219">
        <v>9</v>
      </c>
      <c r="K127" s="219">
        <v>18</v>
      </c>
      <c r="L127" s="219">
        <v>3</v>
      </c>
      <c r="M127" s="219">
        <v>28</v>
      </c>
      <c r="N127" s="219">
        <v>26</v>
      </c>
      <c r="O127" s="219">
        <v>54</v>
      </c>
      <c r="P127" s="219">
        <v>6</v>
      </c>
      <c r="Q127" s="219">
        <v>15</v>
      </c>
      <c r="R127" s="219">
        <v>18</v>
      </c>
      <c r="S127" s="219">
        <v>33</v>
      </c>
      <c r="T127" s="219">
        <v>3</v>
      </c>
      <c r="U127" s="219">
        <v>52</v>
      </c>
      <c r="V127" s="219">
        <v>53</v>
      </c>
      <c r="W127" s="219">
        <v>105</v>
      </c>
      <c r="X127" s="219">
        <v>12</v>
      </c>
    </row>
    <row r="128" spans="1:24" x14ac:dyDescent="0.35">
      <c r="A128" s="219">
        <v>125</v>
      </c>
      <c r="B128" s="219" t="s">
        <v>424</v>
      </c>
      <c r="C128" s="219">
        <v>62020145</v>
      </c>
      <c r="D128" s="270" t="s">
        <v>220</v>
      </c>
      <c r="E128" s="270" t="s">
        <v>607</v>
      </c>
      <c r="F128" s="270" t="s">
        <v>547</v>
      </c>
      <c r="G128" s="5" t="s">
        <v>585</v>
      </c>
      <c r="H128" s="5" t="s">
        <v>1733</v>
      </c>
      <c r="I128" s="219">
        <v>16</v>
      </c>
      <c r="J128" s="219">
        <v>10</v>
      </c>
      <c r="K128" s="219">
        <v>26</v>
      </c>
      <c r="L128" s="219">
        <v>2</v>
      </c>
      <c r="M128" s="219">
        <v>39</v>
      </c>
      <c r="N128" s="219">
        <v>28</v>
      </c>
      <c r="O128" s="219">
        <v>67</v>
      </c>
      <c r="P128" s="219">
        <v>6</v>
      </c>
      <c r="Q128" s="219">
        <v>11</v>
      </c>
      <c r="R128" s="219">
        <v>15</v>
      </c>
      <c r="S128" s="219">
        <v>26</v>
      </c>
      <c r="T128" s="219">
        <v>3</v>
      </c>
      <c r="U128" s="219">
        <v>66</v>
      </c>
      <c r="V128" s="219">
        <v>53</v>
      </c>
      <c r="W128" s="219">
        <v>119</v>
      </c>
      <c r="X128" s="219">
        <v>11</v>
      </c>
    </row>
    <row r="129" spans="1:24" x14ac:dyDescent="0.35">
      <c r="A129" s="219">
        <v>126</v>
      </c>
      <c r="B129" s="219" t="s">
        <v>425</v>
      </c>
      <c r="C129" s="219">
        <v>62020147</v>
      </c>
      <c r="D129" s="270" t="s">
        <v>221</v>
      </c>
      <c r="E129" s="270" t="s">
        <v>608</v>
      </c>
      <c r="F129" s="270" t="s">
        <v>547</v>
      </c>
      <c r="G129" s="5" t="s">
        <v>584</v>
      </c>
      <c r="H129" s="5" t="s">
        <v>1733</v>
      </c>
      <c r="I129" s="219">
        <v>11</v>
      </c>
      <c r="J129" s="219">
        <v>4</v>
      </c>
      <c r="K129" s="219">
        <v>15</v>
      </c>
      <c r="L129" s="219">
        <v>3</v>
      </c>
      <c r="M129" s="219">
        <v>10</v>
      </c>
      <c r="N129" s="219">
        <v>8</v>
      </c>
      <c r="O129" s="219">
        <v>18</v>
      </c>
      <c r="P129" s="219">
        <v>5</v>
      </c>
      <c r="Q129" s="219">
        <v>0</v>
      </c>
      <c r="R129" s="219">
        <v>0</v>
      </c>
      <c r="S129" s="219">
        <v>0</v>
      </c>
      <c r="T129" s="219">
        <v>0</v>
      </c>
      <c r="U129" s="219">
        <v>21</v>
      </c>
      <c r="V129" s="219">
        <v>12</v>
      </c>
      <c r="W129" s="219">
        <v>33</v>
      </c>
      <c r="X129" s="219">
        <v>8</v>
      </c>
    </row>
    <row r="130" spans="1:24" x14ac:dyDescent="0.35">
      <c r="A130" s="219">
        <v>127</v>
      </c>
      <c r="B130" s="219" t="s">
        <v>426</v>
      </c>
      <c r="C130" s="219">
        <v>62020148</v>
      </c>
      <c r="D130" s="270" t="s">
        <v>222</v>
      </c>
      <c r="E130" s="270" t="s">
        <v>608</v>
      </c>
      <c r="F130" s="270" t="s">
        <v>547</v>
      </c>
      <c r="G130" s="5" t="s">
        <v>584</v>
      </c>
      <c r="H130" s="5" t="s">
        <v>1733</v>
      </c>
      <c r="I130" s="219">
        <v>12</v>
      </c>
      <c r="J130" s="219">
        <v>14</v>
      </c>
      <c r="K130" s="219">
        <v>26</v>
      </c>
      <c r="L130" s="219">
        <v>3</v>
      </c>
      <c r="M130" s="219">
        <v>18</v>
      </c>
      <c r="N130" s="219">
        <v>21</v>
      </c>
      <c r="O130" s="219">
        <v>39</v>
      </c>
      <c r="P130" s="219">
        <v>6</v>
      </c>
      <c r="Q130" s="219">
        <v>0</v>
      </c>
      <c r="R130" s="219">
        <v>0</v>
      </c>
      <c r="S130" s="219">
        <v>0</v>
      </c>
      <c r="T130" s="219">
        <v>0</v>
      </c>
      <c r="U130" s="219">
        <v>30</v>
      </c>
      <c r="V130" s="219">
        <v>35</v>
      </c>
      <c r="W130" s="219">
        <v>65</v>
      </c>
      <c r="X130" s="219">
        <v>9</v>
      </c>
    </row>
    <row r="131" spans="1:24" x14ac:dyDescent="0.35">
      <c r="A131" s="219">
        <v>128</v>
      </c>
      <c r="B131" s="219" t="s">
        <v>427</v>
      </c>
      <c r="C131" s="219">
        <v>62020150</v>
      </c>
      <c r="D131" s="270" t="s">
        <v>223</v>
      </c>
      <c r="E131" s="270" t="s">
        <v>608</v>
      </c>
      <c r="F131" s="270" t="s">
        <v>547</v>
      </c>
      <c r="G131" s="5" t="s">
        <v>584</v>
      </c>
      <c r="H131" s="5" t="s">
        <v>1733</v>
      </c>
      <c r="I131" s="219">
        <v>4</v>
      </c>
      <c r="J131" s="219">
        <v>9</v>
      </c>
      <c r="K131" s="219">
        <v>13</v>
      </c>
      <c r="L131" s="219">
        <v>2</v>
      </c>
      <c r="M131" s="219">
        <v>20</v>
      </c>
      <c r="N131" s="219">
        <v>28</v>
      </c>
      <c r="O131" s="219">
        <v>48</v>
      </c>
      <c r="P131" s="219">
        <v>6</v>
      </c>
      <c r="Q131" s="219">
        <v>0</v>
      </c>
      <c r="R131" s="219">
        <v>0</v>
      </c>
      <c r="S131" s="219">
        <v>0</v>
      </c>
      <c r="T131" s="219">
        <v>0</v>
      </c>
      <c r="U131" s="219">
        <v>24</v>
      </c>
      <c r="V131" s="219">
        <v>37</v>
      </c>
      <c r="W131" s="219">
        <v>61</v>
      </c>
      <c r="X131" s="219">
        <v>8</v>
      </c>
    </row>
    <row r="132" spans="1:24" x14ac:dyDescent="0.35">
      <c r="A132" s="219">
        <v>129</v>
      </c>
      <c r="B132" s="219" t="s">
        <v>428</v>
      </c>
      <c r="C132" s="219">
        <v>62020151</v>
      </c>
      <c r="D132" s="270" t="s">
        <v>224</v>
      </c>
      <c r="E132" s="270" t="s">
        <v>608</v>
      </c>
      <c r="F132" s="270" t="s">
        <v>547</v>
      </c>
      <c r="G132" s="5" t="s">
        <v>584</v>
      </c>
      <c r="H132" s="5" t="s">
        <v>1733</v>
      </c>
      <c r="I132" s="219">
        <v>3</v>
      </c>
      <c r="J132" s="219">
        <v>7</v>
      </c>
      <c r="K132" s="219">
        <v>10</v>
      </c>
      <c r="L132" s="219">
        <v>3</v>
      </c>
      <c r="M132" s="219">
        <v>11</v>
      </c>
      <c r="N132" s="219">
        <v>10</v>
      </c>
      <c r="O132" s="219">
        <v>21</v>
      </c>
      <c r="P132" s="219">
        <v>6</v>
      </c>
      <c r="Q132" s="219">
        <v>0</v>
      </c>
      <c r="R132" s="219">
        <v>0</v>
      </c>
      <c r="S132" s="219">
        <v>0</v>
      </c>
      <c r="T132" s="219">
        <v>0</v>
      </c>
      <c r="U132" s="219">
        <v>14</v>
      </c>
      <c r="V132" s="219">
        <v>17</v>
      </c>
      <c r="W132" s="219">
        <v>31</v>
      </c>
      <c r="X132" s="219">
        <v>9</v>
      </c>
    </row>
    <row r="133" spans="1:24" x14ac:dyDescent="0.35">
      <c r="A133" s="219">
        <v>130</v>
      </c>
      <c r="B133" s="219" t="s">
        <v>429</v>
      </c>
      <c r="C133" s="219">
        <v>62020152</v>
      </c>
      <c r="D133" s="270" t="s">
        <v>225</v>
      </c>
      <c r="E133" s="270" t="s">
        <v>608</v>
      </c>
      <c r="F133" s="270" t="s">
        <v>547</v>
      </c>
      <c r="G133" s="5" t="s">
        <v>584</v>
      </c>
      <c r="H133" s="5" t="s">
        <v>1733</v>
      </c>
      <c r="I133" s="219">
        <v>8</v>
      </c>
      <c r="J133" s="219">
        <v>2</v>
      </c>
      <c r="K133" s="219">
        <v>10</v>
      </c>
      <c r="L133" s="219">
        <v>3</v>
      </c>
      <c r="M133" s="219">
        <v>20</v>
      </c>
      <c r="N133" s="219">
        <v>15</v>
      </c>
      <c r="O133" s="219">
        <v>35</v>
      </c>
      <c r="P133" s="219">
        <v>6</v>
      </c>
      <c r="Q133" s="219">
        <v>0</v>
      </c>
      <c r="R133" s="219">
        <v>0</v>
      </c>
      <c r="S133" s="219">
        <v>0</v>
      </c>
      <c r="T133" s="219">
        <v>0</v>
      </c>
      <c r="U133" s="219">
        <v>28</v>
      </c>
      <c r="V133" s="219">
        <v>17</v>
      </c>
      <c r="W133" s="219">
        <v>45</v>
      </c>
      <c r="X133" s="219">
        <v>9</v>
      </c>
    </row>
    <row r="134" spans="1:24" x14ac:dyDescent="0.35">
      <c r="A134" s="219">
        <v>131</v>
      </c>
      <c r="B134" s="219" t="s">
        <v>430</v>
      </c>
      <c r="C134" s="219">
        <v>62020153</v>
      </c>
      <c r="D134" s="270" t="s">
        <v>226</v>
      </c>
      <c r="E134" s="270" t="s">
        <v>609</v>
      </c>
      <c r="F134" s="270" t="s">
        <v>547</v>
      </c>
      <c r="G134" s="5" t="s">
        <v>584</v>
      </c>
      <c r="H134" s="5" t="s">
        <v>1733</v>
      </c>
      <c r="I134" s="219">
        <v>6</v>
      </c>
      <c r="J134" s="219">
        <v>7</v>
      </c>
      <c r="K134" s="219">
        <v>13</v>
      </c>
      <c r="L134" s="219">
        <v>3</v>
      </c>
      <c r="M134" s="219">
        <v>25</v>
      </c>
      <c r="N134" s="219">
        <v>23</v>
      </c>
      <c r="O134" s="219">
        <v>48</v>
      </c>
      <c r="P134" s="219">
        <v>6</v>
      </c>
      <c r="Q134" s="219">
        <v>0</v>
      </c>
      <c r="R134" s="219">
        <v>0</v>
      </c>
      <c r="S134" s="219">
        <v>0</v>
      </c>
      <c r="T134" s="219">
        <v>0</v>
      </c>
      <c r="U134" s="219">
        <v>31</v>
      </c>
      <c r="V134" s="219">
        <v>30</v>
      </c>
      <c r="W134" s="219">
        <v>61</v>
      </c>
      <c r="X134" s="219">
        <v>9</v>
      </c>
    </row>
    <row r="135" spans="1:24" x14ac:dyDescent="0.35">
      <c r="A135" s="219">
        <v>132</v>
      </c>
      <c r="B135" s="219" t="s">
        <v>431</v>
      </c>
      <c r="C135" s="219">
        <v>62020154</v>
      </c>
      <c r="D135" s="270" t="s">
        <v>227</v>
      </c>
      <c r="E135" s="270" t="s">
        <v>609</v>
      </c>
      <c r="F135" s="270" t="s">
        <v>547</v>
      </c>
      <c r="G135" s="5" t="s">
        <v>585</v>
      </c>
      <c r="H135" s="5" t="s">
        <v>1733</v>
      </c>
      <c r="I135" s="219">
        <v>11</v>
      </c>
      <c r="J135" s="219">
        <v>5</v>
      </c>
      <c r="K135" s="219">
        <v>16</v>
      </c>
      <c r="L135" s="219">
        <v>3</v>
      </c>
      <c r="M135" s="219">
        <v>25</v>
      </c>
      <c r="N135" s="219">
        <v>25</v>
      </c>
      <c r="O135" s="219">
        <v>50</v>
      </c>
      <c r="P135" s="219">
        <v>6</v>
      </c>
      <c r="Q135" s="219">
        <v>13</v>
      </c>
      <c r="R135" s="219">
        <v>16</v>
      </c>
      <c r="S135" s="219">
        <v>29</v>
      </c>
      <c r="T135" s="219">
        <v>3</v>
      </c>
      <c r="U135" s="219">
        <v>49</v>
      </c>
      <c r="V135" s="219">
        <v>46</v>
      </c>
      <c r="W135" s="219">
        <v>95</v>
      </c>
      <c r="X135" s="219">
        <v>12</v>
      </c>
    </row>
    <row r="136" spans="1:24" x14ac:dyDescent="0.35">
      <c r="A136" s="219">
        <v>133</v>
      </c>
      <c r="B136" s="219" t="s">
        <v>432</v>
      </c>
      <c r="C136" s="219">
        <v>62020156</v>
      </c>
      <c r="D136" s="270" t="s">
        <v>228</v>
      </c>
      <c r="E136" s="270" t="s">
        <v>609</v>
      </c>
      <c r="F136" s="270" t="s">
        <v>547</v>
      </c>
      <c r="G136" s="5" t="s">
        <v>584</v>
      </c>
      <c r="H136" s="5" t="s">
        <v>1733</v>
      </c>
      <c r="I136" s="219">
        <v>5</v>
      </c>
      <c r="J136" s="219">
        <v>2</v>
      </c>
      <c r="K136" s="219">
        <v>7</v>
      </c>
      <c r="L136" s="219">
        <v>2</v>
      </c>
      <c r="M136" s="219">
        <v>34</v>
      </c>
      <c r="N136" s="219">
        <v>20</v>
      </c>
      <c r="O136" s="219">
        <v>54</v>
      </c>
      <c r="P136" s="219">
        <v>6</v>
      </c>
      <c r="Q136" s="219">
        <v>0</v>
      </c>
      <c r="R136" s="219">
        <v>0</v>
      </c>
      <c r="S136" s="219">
        <v>0</v>
      </c>
      <c r="T136" s="219">
        <v>0</v>
      </c>
      <c r="U136" s="219">
        <v>39</v>
      </c>
      <c r="V136" s="219">
        <v>22</v>
      </c>
      <c r="W136" s="219">
        <v>61</v>
      </c>
      <c r="X136" s="219">
        <v>8</v>
      </c>
    </row>
    <row r="137" spans="1:24" x14ac:dyDescent="0.35">
      <c r="A137" s="219">
        <v>134</v>
      </c>
      <c r="B137" s="219" t="s">
        <v>433</v>
      </c>
      <c r="C137" s="219">
        <v>62020157</v>
      </c>
      <c r="D137" s="270" t="s">
        <v>229</v>
      </c>
      <c r="E137" s="270" t="s">
        <v>610</v>
      </c>
      <c r="F137" s="270" t="s">
        <v>549</v>
      </c>
      <c r="G137" s="5" t="s">
        <v>584</v>
      </c>
      <c r="H137" s="5" t="s">
        <v>1733</v>
      </c>
      <c r="I137" s="219">
        <v>8</v>
      </c>
      <c r="J137" s="219">
        <v>6</v>
      </c>
      <c r="K137" s="219">
        <v>14</v>
      </c>
      <c r="L137" s="219">
        <v>2</v>
      </c>
      <c r="M137" s="219">
        <v>44</v>
      </c>
      <c r="N137" s="219">
        <v>38</v>
      </c>
      <c r="O137" s="219">
        <v>82</v>
      </c>
      <c r="P137" s="219">
        <v>6</v>
      </c>
      <c r="Q137" s="219">
        <v>0</v>
      </c>
      <c r="R137" s="219">
        <v>0</v>
      </c>
      <c r="S137" s="219">
        <v>0</v>
      </c>
      <c r="T137" s="219">
        <v>0</v>
      </c>
      <c r="U137" s="219">
        <v>52</v>
      </c>
      <c r="V137" s="219">
        <v>44</v>
      </c>
      <c r="W137" s="219">
        <v>96</v>
      </c>
      <c r="X137" s="219">
        <v>8</v>
      </c>
    </row>
    <row r="138" spans="1:24" x14ac:dyDescent="0.35">
      <c r="A138" s="219">
        <v>135</v>
      </c>
      <c r="B138" s="219" t="s">
        <v>434</v>
      </c>
      <c r="C138" s="219">
        <v>62020158</v>
      </c>
      <c r="D138" s="270" t="s">
        <v>230</v>
      </c>
      <c r="E138" s="270" t="s">
        <v>610</v>
      </c>
      <c r="F138" s="270" t="s">
        <v>549</v>
      </c>
      <c r="G138" s="5" t="s">
        <v>585</v>
      </c>
      <c r="H138" s="5" t="s">
        <v>1732</v>
      </c>
      <c r="I138" s="219">
        <v>23</v>
      </c>
      <c r="J138" s="219">
        <v>12</v>
      </c>
      <c r="K138" s="219">
        <v>35</v>
      </c>
      <c r="L138" s="219">
        <v>2</v>
      </c>
      <c r="M138" s="219">
        <v>55</v>
      </c>
      <c r="N138" s="219">
        <v>51</v>
      </c>
      <c r="O138" s="219">
        <v>106</v>
      </c>
      <c r="P138" s="219">
        <v>6</v>
      </c>
      <c r="Q138" s="219">
        <v>17</v>
      </c>
      <c r="R138" s="219">
        <v>1</v>
      </c>
      <c r="S138" s="219">
        <v>18</v>
      </c>
      <c r="T138" s="219">
        <v>3</v>
      </c>
      <c r="U138" s="219">
        <v>95</v>
      </c>
      <c r="V138" s="219">
        <v>64</v>
      </c>
      <c r="W138" s="219">
        <v>159</v>
      </c>
      <c r="X138" s="219">
        <v>11</v>
      </c>
    </row>
    <row r="139" spans="1:24" x14ac:dyDescent="0.35">
      <c r="A139" s="219">
        <v>136</v>
      </c>
      <c r="B139" s="219" t="s">
        <v>435</v>
      </c>
      <c r="C139" s="219">
        <v>62020159</v>
      </c>
      <c r="D139" s="270" t="s">
        <v>231</v>
      </c>
      <c r="E139" s="270" t="s">
        <v>611</v>
      </c>
      <c r="F139" s="270" t="s">
        <v>549</v>
      </c>
      <c r="G139" s="5" t="s">
        <v>584</v>
      </c>
      <c r="H139" s="5" t="s">
        <v>1733</v>
      </c>
      <c r="I139" s="219">
        <v>5</v>
      </c>
      <c r="J139" s="219">
        <v>9</v>
      </c>
      <c r="K139" s="219">
        <v>14</v>
      </c>
      <c r="L139" s="219">
        <v>2</v>
      </c>
      <c r="M139" s="219">
        <v>23</v>
      </c>
      <c r="N139" s="219">
        <v>18</v>
      </c>
      <c r="O139" s="219">
        <v>41</v>
      </c>
      <c r="P139" s="219">
        <v>6</v>
      </c>
      <c r="Q139" s="219">
        <v>0</v>
      </c>
      <c r="R139" s="219">
        <v>0</v>
      </c>
      <c r="S139" s="219">
        <v>0</v>
      </c>
      <c r="T139" s="219">
        <v>0</v>
      </c>
      <c r="U139" s="219">
        <v>28</v>
      </c>
      <c r="V139" s="219">
        <v>27</v>
      </c>
      <c r="W139" s="219">
        <v>55</v>
      </c>
      <c r="X139" s="219">
        <v>8</v>
      </c>
    </row>
    <row r="140" spans="1:24" x14ac:dyDescent="0.35">
      <c r="A140" s="219">
        <v>137</v>
      </c>
      <c r="B140" s="219" t="s">
        <v>436</v>
      </c>
      <c r="C140" s="219">
        <v>62020160</v>
      </c>
      <c r="D140" s="270" t="s">
        <v>232</v>
      </c>
      <c r="E140" s="270" t="s">
        <v>611</v>
      </c>
      <c r="F140" s="270" t="s">
        <v>549</v>
      </c>
      <c r="G140" s="5" t="s">
        <v>584</v>
      </c>
      <c r="H140" s="5" t="s">
        <v>1733</v>
      </c>
      <c r="I140" s="219">
        <v>5</v>
      </c>
      <c r="J140" s="219">
        <v>1</v>
      </c>
      <c r="K140" s="219">
        <v>6</v>
      </c>
      <c r="L140" s="219">
        <v>1</v>
      </c>
      <c r="M140" s="219">
        <v>18</v>
      </c>
      <c r="N140" s="219">
        <v>10</v>
      </c>
      <c r="O140" s="219">
        <v>28</v>
      </c>
      <c r="P140" s="219">
        <v>5</v>
      </c>
      <c r="Q140" s="219">
        <v>0</v>
      </c>
      <c r="R140" s="219">
        <v>0</v>
      </c>
      <c r="S140" s="219">
        <v>0</v>
      </c>
      <c r="T140" s="219">
        <v>0</v>
      </c>
      <c r="U140" s="219">
        <v>23</v>
      </c>
      <c r="V140" s="219">
        <v>11</v>
      </c>
      <c r="W140" s="219">
        <v>34</v>
      </c>
      <c r="X140" s="219">
        <v>6</v>
      </c>
    </row>
    <row r="141" spans="1:24" x14ac:dyDescent="0.35">
      <c r="A141" s="219">
        <v>138</v>
      </c>
      <c r="B141" s="219" t="s">
        <v>437</v>
      </c>
      <c r="C141" s="219">
        <v>62020161</v>
      </c>
      <c r="D141" s="270" t="s">
        <v>233</v>
      </c>
      <c r="E141" s="270" t="s">
        <v>611</v>
      </c>
      <c r="F141" s="270" t="s">
        <v>549</v>
      </c>
      <c r="G141" s="5" t="s">
        <v>584</v>
      </c>
      <c r="H141" s="5" t="s">
        <v>1732</v>
      </c>
      <c r="I141" s="219">
        <v>20</v>
      </c>
      <c r="J141" s="219">
        <v>23</v>
      </c>
      <c r="K141" s="219">
        <v>43</v>
      </c>
      <c r="L141" s="219">
        <v>2</v>
      </c>
      <c r="M141" s="219">
        <v>73</v>
      </c>
      <c r="N141" s="219">
        <v>85</v>
      </c>
      <c r="O141" s="219">
        <v>158</v>
      </c>
      <c r="P141" s="219">
        <v>6</v>
      </c>
      <c r="Q141" s="219">
        <v>0</v>
      </c>
      <c r="R141" s="219">
        <v>0</v>
      </c>
      <c r="S141" s="219">
        <v>0</v>
      </c>
      <c r="T141" s="219">
        <v>0</v>
      </c>
      <c r="U141" s="219">
        <v>93</v>
      </c>
      <c r="V141" s="219">
        <v>108</v>
      </c>
      <c r="W141" s="219">
        <v>201</v>
      </c>
      <c r="X141" s="219">
        <v>8</v>
      </c>
    </row>
    <row r="142" spans="1:24" x14ac:dyDescent="0.35">
      <c r="A142" s="219">
        <v>139</v>
      </c>
      <c r="B142" s="219" t="s">
        <v>438</v>
      </c>
      <c r="C142" s="219">
        <v>62020162</v>
      </c>
      <c r="D142" s="270" t="s">
        <v>234</v>
      </c>
      <c r="E142" s="270" t="s">
        <v>611</v>
      </c>
      <c r="F142" s="270" t="s">
        <v>549</v>
      </c>
      <c r="G142" s="5" t="s">
        <v>584</v>
      </c>
      <c r="H142" s="5" t="s">
        <v>1733</v>
      </c>
      <c r="I142" s="219">
        <v>10</v>
      </c>
      <c r="J142" s="219">
        <v>3</v>
      </c>
      <c r="K142" s="219">
        <v>13</v>
      </c>
      <c r="L142" s="219">
        <v>2</v>
      </c>
      <c r="M142" s="219">
        <v>47</v>
      </c>
      <c r="N142" s="219">
        <v>26</v>
      </c>
      <c r="O142" s="219">
        <v>73</v>
      </c>
      <c r="P142" s="219">
        <v>6</v>
      </c>
      <c r="Q142" s="219">
        <v>0</v>
      </c>
      <c r="R142" s="219">
        <v>0</v>
      </c>
      <c r="S142" s="219">
        <v>0</v>
      </c>
      <c r="T142" s="219">
        <v>0</v>
      </c>
      <c r="U142" s="219">
        <v>57</v>
      </c>
      <c r="V142" s="219">
        <v>29</v>
      </c>
      <c r="W142" s="219">
        <v>86</v>
      </c>
      <c r="X142" s="219">
        <v>8</v>
      </c>
    </row>
    <row r="143" spans="1:24" x14ac:dyDescent="0.35">
      <c r="A143" s="219">
        <v>140</v>
      </c>
      <c r="B143" s="219" t="s">
        <v>439</v>
      </c>
      <c r="C143" s="219">
        <v>62020163</v>
      </c>
      <c r="D143" s="270" t="s">
        <v>235</v>
      </c>
      <c r="E143" s="270" t="s">
        <v>611</v>
      </c>
      <c r="F143" s="270" t="s">
        <v>549</v>
      </c>
      <c r="G143" s="5" t="s">
        <v>584</v>
      </c>
      <c r="H143" s="5" t="s">
        <v>1733</v>
      </c>
      <c r="I143" s="219">
        <v>7</v>
      </c>
      <c r="J143" s="219">
        <v>13</v>
      </c>
      <c r="K143" s="219">
        <v>20</v>
      </c>
      <c r="L143" s="219">
        <v>2</v>
      </c>
      <c r="M143" s="219">
        <v>49</v>
      </c>
      <c r="N143" s="219">
        <v>42</v>
      </c>
      <c r="O143" s="219">
        <v>91</v>
      </c>
      <c r="P143" s="219">
        <v>6</v>
      </c>
      <c r="Q143" s="219">
        <v>0</v>
      </c>
      <c r="R143" s="219">
        <v>0</v>
      </c>
      <c r="S143" s="219">
        <v>0</v>
      </c>
      <c r="T143" s="219">
        <v>0</v>
      </c>
      <c r="U143" s="219">
        <v>56</v>
      </c>
      <c r="V143" s="219">
        <v>55</v>
      </c>
      <c r="W143" s="219">
        <v>111</v>
      </c>
      <c r="X143" s="219">
        <v>8</v>
      </c>
    </row>
    <row r="144" spans="1:24" x14ac:dyDescent="0.35">
      <c r="A144" s="219">
        <v>141</v>
      </c>
      <c r="B144" s="219" t="s">
        <v>440</v>
      </c>
      <c r="C144" s="219">
        <v>62020164</v>
      </c>
      <c r="D144" s="270" t="s">
        <v>236</v>
      </c>
      <c r="E144" s="270" t="s">
        <v>610</v>
      </c>
      <c r="F144" s="270" t="s">
        <v>549</v>
      </c>
      <c r="G144" s="5" t="s">
        <v>584</v>
      </c>
      <c r="H144" s="5" t="s">
        <v>1732</v>
      </c>
      <c r="I144" s="219">
        <v>16</v>
      </c>
      <c r="J144" s="219">
        <v>15</v>
      </c>
      <c r="K144" s="219">
        <v>31</v>
      </c>
      <c r="L144" s="219">
        <v>2</v>
      </c>
      <c r="M144" s="219">
        <v>76</v>
      </c>
      <c r="N144" s="219">
        <v>46</v>
      </c>
      <c r="O144" s="219">
        <v>122</v>
      </c>
      <c r="P144" s="219">
        <v>6</v>
      </c>
      <c r="Q144" s="219">
        <v>0</v>
      </c>
      <c r="R144" s="219">
        <v>0</v>
      </c>
      <c r="S144" s="219">
        <v>0</v>
      </c>
      <c r="T144" s="219">
        <v>0</v>
      </c>
      <c r="U144" s="219">
        <v>92</v>
      </c>
      <c r="V144" s="219">
        <v>61</v>
      </c>
      <c r="W144" s="219">
        <v>153</v>
      </c>
      <c r="X144" s="219">
        <v>8</v>
      </c>
    </row>
    <row r="145" spans="1:24" x14ac:dyDescent="0.35">
      <c r="A145" s="219">
        <v>142</v>
      </c>
      <c r="B145" s="219" t="s">
        <v>441</v>
      </c>
      <c r="C145" s="219">
        <v>62020165</v>
      </c>
      <c r="D145" s="270" t="s">
        <v>237</v>
      </c>
      <c r="E145" s="270" t="s">
        <v>610</v>
      </c>
      <c r="F145" s="270" t="s">
        <v>549</v>
      </c>
      <c r="G145" s="5" t="s">
        <v>584</v>
      </c>
      <c r="H145" s="5" t="s">
        <v>1733</v>
      </c>
      <c r="I145" s="219">
        <v>9</v>
      </c>
      <c r="J145" s="219">
        <v>8</v>
      </c>
      <c r="K145" s="219">
        <v>17</v>
      </c>
      <c r="L145" s="219">
        <v>2</v>
      </c>
      <c r="M145" s="219">
        <v>47</v>
      </c>
      <c r="N145" s="219">
        <v>31</v>
      </c>
      <c r="O145" s="219">
        <v>78</v>
      </c>
      <c r="P145" s="219">
        <v>6</v>
      </c>
      <c r="Q145" s="219">
        <v>0</v>
      </c>
      <c r="R145" s="219">
        <v>0</v>
      </c>
      <c r="S145" s="219">
        <v>0</v>
      </c>
      <c r="T145" s="219">
        <v>0</v>
      </c>
      <c r="U145" s="219">
        <v>56</v>
      </c>
      <c r="V145" s="219">
        <v>39</v>
      </c>
      <c r="W145" s="219">
        <v>95</v>
      </c>
      <c r="X145" s="219">
        <v>8</v>
      </c>
    </row>
    <row r="146" spans="1:24" x14ac:dyDescent="0.35">
      <c r="A146" s="219">
        <v>143</v>
      </c>
      <c r="B146" s="219" t="s">
        <v>442</v>
      </c>
      <c r="C146" s="219">
        <v>62020166</v>
      </c>
      <c r="D146" s="270" t="s">
        <v>238</v>
      </c>
      <c r="E146" s="270" t="s">
        <v>612</v>
      </c>
      <c r="F146" s="270" t="s">
        <v>549</v>
      </c>
      <c r="G146" s="5" t="s">
        <v>585</v>
      </c>
      <c r="H146" s="5" t="s">
        <v>1732</v>
      </c>
      <c r="I146" s="219">
        <v>18</v>
      </c>
      <c r="J146" s="219">
        <v>20</v>
      </c>
      <c r="K146" s="219">
        <v>38</v>
      </c>
      <c r="L146" s="219">
        <v>2</v>
      </c>
      <c r="M146" s="219">
        <v>67</v>
      </c>
      <c r="N146" s="219">
        <v>64</v>
      </c>
      <c r="O146" s="219">
        <v>131</v>
      </c>
      <c r="P146" s="219">
        <v>6</v>
      </c>
      <c r="Q146" s="219">
        <v>26</v>
      </c>
      <c r="R146" s="219">
        <v>19</v>
      </c>
      <c r="S146" s="219">
        <v>45</v>
      </c>
      <c r="T146" s="219">
        <v>3</v>
      </c>
      <c r="U146" s="219">
        <v>111</v>
      </c>
      <c r="V146" s="219">
        <v>103</v>
      </c>
      <c r="W146" s="219">
        <v>214</v>
      </c>
      <c r="X146" s="219">
        <v>11</v>
      </c>
    </row>
    <row r="147" spans="1:24" x14ac:dyDescent="0.35">
      <c r="A147" s="219">
        <v>144</v>
      </c>
      <c r="B147" s="219" t="s">
        <v>443</v>
      </c>
      <c r="C147" s="219">
        <v>62020167</v>
      </c>
      <c r="D147" s="270" t="s">
        <v>239</v>
      </c>
      <c r="E147" s="270" t="s">
        <v>612</v>
      </c>
      <c r="F147" s="270" t="s">
        <v>549</v>
      </c>
      <c r="G147" s="5" t="s">
        <v>585</v>
      </c>
      <c r="H147" s="5" t="s">
        <v>1732</v>
      </c>
      <c r="I147" s="219">
        <v>18</v>
      </c>
      <c r="J147" s="219">
        <v>17</v>
      </c>
      <c r="K147" s="219">
        <v>35</v>
      </c>
      <c r="L147" s="219">
        <v>2</v>
      </c>
      <c r="M147" s="219">
        <v>71</v>
      </c>
      <c r="N147" s="219">
        <v>50</v>
      </c>
      <c r="O147" s="219">
        <v>121</v>
      </c>
      <c r="P147" s="219">
        <v>6</v>
      </c>
      <c r="Q147" s="219">
        <v>15</v>
      </c>
      <c r="R147" s="219">
        <v>9</v>
      </c>
      <c r="S147" s="219">
        <v>24</v>
      </c>
      <c r="T147" s="219">
        <v>3</v>
      </c>
      <c r="U147" s="219">
        <v>104</v>
      </c>
      <c r="V147" s="219">
        <v>76</v>
      </c>
      <c r="W147" s="219">
        <v>180</v>
      </c>
      <c r="X147" s="219">
        <v>11</v>
      </c>
    </row>
    <row r="148" spans="1:24" x14ac:dyDescent="0.35">
      <c r="A148" s="219">
        <v>145</v>
      </c>
      <c r="B148" s="219" t="s">
        <v>444</v>
      </c>
      <c r="C148" s="219">
        <v>62020168</v>
      </c>
      <c r="D148" s="270" t="s">
        <v>240</v>
      </c>
      <c r="E148" s="270" t="s">
        <v>612</v>
      </c>
      <c r="F148" s="270" t="s">
        <v>549</v>
      </c>
      <c r="G148" s="5" t="s">
        <v>584</v>
      </c>
      <c r="H148" s="5" t="s">
        <v>1733</v>
      </c>
      <c r="I148" s="219">
        <v>12</v>
      </c>
      <c r="J148" s="219">
        <v>12</v>
      </c>
      <c r="K148" s="219">
        <v>24</v>
      </c>
      <c r="L148" s="219">
        <v>3</v>
      </c>
      <c r="M148" s="219">
        <v>38</v>
      </c>
      <c r="N148" s="219">
        <v>24</v>
      </c>
      <c r="O148" s="219">
        <v>62</v>
      </c>
      <c r="P148" s="219">
        <v>6</v>
      </c>
      <c r="Q148" s="219">
        <v>0</v>
      </c>
      <c r="R148" s="219">
        <v>0</v>
      </c>
      <c r="S148" s="219">
        <v>0</v>
      </c>
      <c r="T148" s="219">
        <v>0</v>
      </c>
      <c r="U148" s="219">
        <v>50</v>
      </c>
      <c r="V148" s="219">
        <v>36</v>
      </c>
      <c r="W148" s="219">
        <v>86</v>
      </c>
      <c r="X148" s="219">
        <v>9</v>
      </c>
    </row>
    <row r="149" spans="1:24" x14ac:dyDescent="0.35">
      <c r="A149" s="219">
        <v>146</v>
      </c>
      <c r="B149" s="219" t="s">
        <v>445</v>
      </c>
      <c r="C149" s="219">
        <v>62020169</v>
      </c>
      <c r="D149" s="270" t="s">
        <v>241</v>
      </c>
      <c r="E149" s="270" t="s">
        <v>613</v>
      </c>
      <c r="F149" s="270" t="s">
        <v>551</v>
      </c>
      <c r="G149" s="5" t="s">
        <v>585</v>
      </c>
      <c r="H149" s="5" t="s">
        <v>1732</v>
      </c>
      <c r="I149" s="219">
        <v>13</v>
      </c>
      <c r="J149" s="219">
        <v>16</v>
      </c>
      <c r="K149" s="219">
        <v>29</v>
      </c>
      <c r="L149" s="219">
        <v>2</v>
      </c>
      <c r="M149" s="219">
        <v>62</v>
      </c>
      <c r="N149" s="219">
        <v>49</v>
      </c>
      <c r="O149" s="219">
        <v>111</v>
      </c>
      <c r="P149" s="219">
        <v>6</v>
      </c>
      <c r="Q149" s="219">
        <v>34</v>
      </c>
      <c r="R149" s="219">
        <v>26</v>
      </c>
      <c r="S149" s="219">
        <v>60</v>
      </c>
      <c r="T149" s="219">
        <v>3</v>
      </c>
      <c r="U149" s="219">
        <v>109</v>
      </c>
      <c r="V149" s="219">
        <v>91</v>
      </c>
      <c r="W149" s="219">
        <v>200</v>
      </c>
      <c r="X149" s="219">
        <v>11</v>
      </c>
    </row>
    <row r="150" spans="1:24" x14ac:dyDescent="0.35">
      <c r="A150" s="219">
        <v>147</v>
      </c>
      <c r="B150" s="219" t="s">
        <v>446</v>
      </c>
      <c r="C150" s="219">
        <v>62020170</v>
      </c>
      <c r="D150" s="270" t="s">
        <v>242</v>
      </c>
      <c r="E150" s="270" t="s">
        <v>613</v>
      </c>
      <c r="F150" s="270" t="s">
        <v>551</v>
      </c>
      <c r="G150" s="5" t="s">
        <v>584</v>
      </c>
      <c r="H150" s="5" t="s">
        <v>1733</v>
      </c>
      <c r="I150" s="219">
        <v>11</v>
      </c>
      <c r="J150" s="219">
        <v>11</v>
      </c>
      <c r="K150" s="219">
        <v>22</v>
      </c>
      <c r="L150" s="219">
        <v>2</v>
      </c>
      <c r="M150" s="219">
        <v>49</v>
      </c>
      <c r="N150" s="219">
        <v>34</v>
      </c>
      <c r="O150" s="219">
        <v>83</v>
      </c>
      <c r="P150" s="219">
        <v>6</v>
      </c>
      <c r="Q150" s="219">
        <v>0</v>
      </c>
      <c r="R150" s="219">
        <v>0</v>
      </c>
      <c r="S150" s="219">
        <v>0</v>
      </c>
      <c r="T150" s="219">
        <v>0</v>
      </c>
      <c r="U150" s="219">
        <v>60</v>
      </c>
      <c r="V150" s="219">
        <v>45</v>
      </c>
      <c r="W150" s="219">
        <v>105</v>
      </c>
      <c r="X150" s="219">
        <v>8</v>
      </c>
    </row>
    <row r="151" spans="1:24" x14ac:dyDescent="0.35">
      <c r="A151" s="219">
        <v>148</v>
      </c>
      <c r="B151" s="219" t="s">
        <v>447</v>
      </c>
      <c r="C151" s="219">
        <v>62020171</v>
      </c>
      <c r="D151" s="270" t="s">
        <v>243</v>
      </c>
      <c r="E151" s="270" t="s">
        <v>613</v>
      </c>
      <c r="F151" s="270" t="s">
        <v>551</v>
      </c>
      <c r="G151" s="5" t="s">
        <v>584</v>
      </c>
      <c r="H151" s="5" t="s">
        <v>1733</v>
      </c>
      <c r="I151" s="219">
        <v>5</v>
      </c>
      <c r="J151" s="219">
        <v>6</v>
      </c>
      <c r="K151" s="219">
        <v>11</v>
      </c>
      <c r="L151" s="219">
        <v>3</v>
      </c>
      <c r="M151" s="219">
        <v>10</v>
      </c>
      <c r="N151" s="219">
        <v>5</v>
      </c>
      <c r="O151" s="219">
        <v>15</v>
      </c>
      <c r="P151" s="219">
        <v>5</v>
      </c>
      <c r="Q151" s="219">
        <v>0</v>
      </c>
      <c r="R151" s="219">
        <v>0</v>
      </c>
      <c r="S151" s="219">
        <v>0</v>
      </c>
      <c r="T151" s="219">
        <v>0</v>
      </c>
      <c r="U151" s="219">
        <v>15</v>
      </c>
      <c r="V151" s="219">
        <v>11</v>
      </c>
      <c r="W151" s="219">
        <v>26</v>
      </c>
      <c r="X151" s="219">
        <v>8</v>
      </c>
    </row>
    <row r="152" spans="1:24" x14ac:dyDescent="0.35">
      <c r="A152" s="219">
        <v>149</v>
      </c>
      <c r="B152" s="219" t="s">
        <v>448</v>
      </c>
      <c r="C152" s="219">
        <v>62020172</v>
      </c>
      <c r="D152" s="270" t="s">
        <v>244</v>
      </c>
      <c r="E152" s="270" t="s">
        <v>613</v>
      </c>
      <c r="F152" s="270" t="s">
        <v>551</v>
      </c>
      <c r="G152" s="5" t="s">
        <v>585</v>
      </c>
      <c r="H152" s="5" t="s">
        <v>1732</v>
      </c>
      <c r="I152" s="219">
        <v>9</v>
      </c>
      <c r="J152" s="219">
        <v>9</v>
      </c>
      <c r="K152" s="219">
        <v>18</v>
      </c>
      <c r="L152" s="219">
        <v>2</v>
      </c>
      <c r="M152" s="219">
        <v>56</v>
      </c>
      <c r="N152" s="219">
        <v>47</v>
      </c>
      <c r="O152" s="219">
        <v>103</v>
      </c>
      <c r="P152" s="219">
        <v>6</v>
      </c>
      <c r="Q152" s="219">
        <v>36</v>
      </c>
      <c r="R152" s="219">
        <v>29</v>
      </c>
      <c r="S152" s="219">
        <v>65</v>
      </c>
      <c r="T152" s="219">
        <v>3</v>
      </c>
      <c r="U152" s="219">
        <v>101</v>
      </c>
      <c r="V152" s="219">
        <v>85</v>
      </c>
      <c r="W152" s="219">
        <v>186</v>
      </c>
      <c r="X152" s="219">
        <v>11</v>
      </c>
    </row>
    <row r="153" spans="1:24" x14ac:dyDescent="0.35">
      <c r="A153" s="219">
        <v>150</v>
      </c>
      <c r="B153" s="219" t="s">
        <v>449</v>
      </c>
      <c r="C153" s="219">
        <v>62020173</v>
      </c>
      <c r="D153" s="270" t="s">
        <v>245</v>
      </c>
      <c r="E153" s="270" t="s">
        <v>613</v>
      </c>
      <c r="F153" s="270" t="s">
        <v>551</v>
      </c>
      <c r="G153" s="5" t="s">
        <v>584</v>
      </c>
      <c r="H153" s="5" t="s">
        <v>1733</v>
      </c>
      <c r="I153" s="219">
        <v>2</v>
      </c>
      <c r="J153" s="219">
        <v>4</v>
      </c>
      <c r="K153" s="219">
        <v>6</v>
      </c>
      <c r="L153" s="219">
        <v>2</v>
      </c>
      <c r="M153" s="219">
        <v>20</v>
      </c>
      <c r="N153" s="219">
        <v>25</v>
      </c>
      <c r="O153" s="219">
        <v>45</v>
      </c>
      <c r="P153" s="219">
        <v>6</v>
      </c>
      <c r="Q153" s="219">
        <v>0</v>
      </c>
      <c r="R153" s="219">
        <v>0</v>
      </c>
      <c r="S153" s="219">
        <v>0</v>
      </c>
      <c r="T153" s="219">
        <v>0</v>
      </c>
      <c r="U153" s="219">
        <v>22</v>
      </c>
      <c r="V153" s="219">
        <v>29</v>
      </c>
      <c r="W153" s="219">
        <v>51</v>
      </c>
      <c r="X153" s="219">
        <v>8</v>
      </c>
    </row>
    <row r="154" spans="1:24" x14ac:dyDescent="0.35">
      <c r="A154" s="219">
        <v>151</v>
      </c>
      <c r="B154" s="219" t="s">
        <v>450</v>
      </c>
      <c r="C154" s="219">
        <v>62020174</v>
      </c>
      <c r="D154" s="270" t="s">
        <v>246</v>
      </c>
      <c r="E154" s="270" t="s">
        <v>613</v>
      </c>
      <c r="F154" s="270" t="s">
        <v>551</v>
      </c>
      <c r="G154" s="5" t="s">
        <v>585</v>
      </c>
      <c r="H154" s="5" t="s">
        <v>1732</v>
      </c>
      <c r="I154" s="219">
        <v>11</v>
      </c>
      <c r="J154" s="219">
        <v>9</v>
      </c>
      <c r="K154" s="219">
        <v>20</v>
      </c>
      <c r="L154" s="219">
        <v>2</v>
      </c>
      <c r="M154" s="219">
        <v>48</v>
      </c>
      <c r="N154" s="219">
        <v>49</v>
      </c>
      <c r="O154" s="219">
        <v>97</v>
      </c>
      <c r="P154" s="219">
        <v>6</v>
      </c>
      <c r="Q154" s="219">
        <v>28</v>
      </c>
      <c r="R154" s="219">
        <v>25</v>
      </c>
      <c r="S154" s="219">
        <v>53</v>
      </c>
      <c r="T154" s="219">
        <v>3</v>
      </c>
      <c r="U154" s="219">
        <v>87</v>
      </c>
      <c r="V154" s="219">
        <v>83</v>
      </c>
      <c r="W154" s="219">
        <v>170</v>
      </c>
      <c r="X154" s="219">
        <v>11</v>
      </c>
    </row>
    <row r="155" spans="1:24" x14ac:dyDescent="0.35">
      <c r="A155" s="219">
        <v>152</v>
      </c>
      <c r="B155" s="219" t="s">
        <v>451</v>
      </c>
      <c r="C155" s="219">
        <v>62020175</v>
      </c>
      <c r="D155" s="270" t="s">
        <v>247</v>
      </c>
      <c r="E155" s="270" t="s">
        <v>614</v>
      </c>
      <c r="F155" s="270" t="s">
        <v>551</v>
      </c>
      <c r="G155" s="5" t="s">
        <v>584</v>
      </c>
      <c r="H155" s="5" t="s">
        <v>1733</v>
      </c>
      <c r="I155" s="219">
        <v>4</v>
      </c>
      <c r="J155" s="219">
        <v>5</v>
      </c>
      <c r="K155" s="219">
        <v>9</v>
      </c>
      <c r="L155" s="219">
        <v>2</v>
      </c>
      <c r="M155" s="219">
        <v>25</v>
      </c>
      <c r="N155" s="219">
        <v>26</v>
      </c>
      <c r="O155" s="219">
        <v>51</v>
      </c>
      <c r="P155" s="219">
        <v>6</v>
      </c>
      <c r="Q155" s="219">
        <v>0</v>
      </c>
      <c r="R155" s="219">
        <v>0</v>
      </c>
      <c r="S155" s="219">
        <v>0</v>
      </c>
      <c r="T155" s="219">
        <v>0</v>
      </c>
      <c r="U155" s="219">
        <v>29</v>
      </c>
      <c r="V155" s="219">
        <v>31</v>
      </c>
      <c r="W155" s="219">
        <v>60</v>
      </c>
      <c r="X155" s="219">
        <v>8</v>
      </c>
    </row>
    <row r="156" spans="1:24" x14ac:dyDescent="0.35">
      <c r="A156" s="219">
        <v>153</v>
      </c>
      <c r="B156" s="219" t="s">
        <v>452</v>
      </c>
      <c r="C156" s="219">
        <v>62020176</v>
      </c>
      <c r="D156" s="270" t="s">
        <v>248</v>
      </c>
      <c r="E156" s="270" t="s">
        <v>614</v>
      </c>
      <c r="F156" s="270" t="s">
        <v>551</v>
      </c>
      <c r="G156" s="5" t="s">
        <v>585</v>
      </c>
      <c r="H156" s="5" t="s">
        <v>1732</v>
      </c>
      <c r="I156" s="219">
        <v>11</v>
      </c>
      <c r="J156" s="219">
        <v>15</v>
      </c>
      <c r="K156" s="219">
        <v>26</v>
      </c>
      <c r="L156" s="219">
        <v>3</v>
      </c>
      <c r="M156" s="219">
        <v>36</v>
      </c>
      <c r="N156" s="219">
        <v>44</v>
      </c>
      <c r="O156" s="219">
        <v>80</v>
      </c>
      <c r="P156" s="219">
        <v>6</v>
      </c>
      <c r="Q156" s="219">
        <v>35</v>
      </c>
      <c r="R156" s="219">
        <v>20</v>
      </c>
      <c r="S156" s="219">
        <v>55</v>
      </c>
      <c r="T156" s="219">
        <v>3</v>
      </c>
      <c r="U156" s="219">
        <v>82</v>
      </c>
      <c r="V156" s="219">
        <v>79</v>
      </c>
      <c r="W156" s="219">
        <v>161</v>
      </c>
      <c r="X156" s="219">
        <v>12</v>
      </c>
    </row>
    <row r="157" spans="1:24" x14ac:dyDescent="0.35">
      <c r="A157" s="219">
        <v>154</v>
      </c>
      <c r="B157" s="219" t="s">
        <v>453</v>
      </c>
      <c r="C157" s="219">
        <v>62020177</v>
      </c>
      <c r="D157" s="270" t="s">
        <v>249</v>
      </c>
      <c r="E157" s="270" t="s">
        <v>614</v>
      </c>
      <c r="F157" s="270" t="s">
        <v>551</v>
      </c>
      <c r="G157" s="5" t="s">
        <v>584</v>
      </c>
      <c r="H157" s="5" t="s">
        <v>1733</v>
      </c>
      <c r="I157" s="219">
        <v>3</v>
      </c>
      <c r="J157" s="219">
        <v>5</v>
      </c>
      <c r="K157" s="219">
        <v>8</v>
      </c>
      <c r="L157" s="219">
        <v>3</v>
      </c>
      <c r="M157" s="219">
        <v>25</v>
      </c>
      <c r="N157" s="219">
        <v>16</v>
      </c>
      <c r="O157" s="219">
        <v>41</v>
      </c>
      <c r="P157" s="219">
        <v>6</v>
      </c>
      <c r="Q157" s="219">
        <v>0</v>
      </c>
      <c r="R157" s="219">
        <v>0</v>
      </c>
      <c r="S157" s="219">
        <v>0</v>
      </c>
      <c r="T157" s="219">
        <v>0</v>
      </c>
      <c r="U157" s="219">
        <v>28</v>
      </c>
      <c r="V157" s="219">
        <v>21</v>
      </c>
      <c r="W157" s="219">
        <v>49</v>
      </c>
      <c r="X157" s="219">
        <v>9</v>
      </c>
    </row>
    <row r="158" spans="1:24" x14ac:dyDescent="0.35">
      <c r="A158" s="219">
        <v>155</v>
      </c>
      <c r="B158" s="219" t="s">
        <v>454</v>
      </c>
      <c r="C158" s="219">
        <v>62020179</v>
      </c>
      <c r="D158" s="270" t="s">
        <v>250</v>
      </c>
      <c r="E158" s="270" t="s">
        <v>614</v>
      </c>
      <c r="F158" s="270" t="s">
        <v>551</v>
      </c>
      <c r="G158" s="5" t="s">
        <v>584</v>
      </c>
      <c r="H158" s="5" t="s">
        <v>1733</v>
      </c>
      <c r="I158" s="219">
        <v>9</v>
      </c>
      <c r="J158" s="219">
        <v>9</v>
      </c>
      <c r="K158" s="219">
        <v>18</v>
      </c>
      <c r="L158" s="219">
        <v>3</v>
      </c>
      <c r="M158" s="219">
        <v>19</v>
      </c>
      <c r="N158" s="219">
        <v>25</v>
      </c>
      <c r="O158" s="219">
        <v>44</v>
      </c>
      <c r="P158" s="219">
        <v>6</v>
      </c>
      <c r="Q158" s="219">
        <v>0</v>
      </c>
      <c r="R158" s="219">
        <v>0</v>
      </c>
      <c r="S158" s="219">
        <v>0</v>
      </c>
      <c r="T158" s="219">
        <v>0</v>
      </c>
      <c r="U158" s="219">
        <v>28</v>
      </c>
      <c r="V158" s="219">
        <v>34</v>
      </c>
      <c r="W158" s="219">
        <v>62</v>
      </c>
      <c r="X158" s="219">
        <v>9</v>
      </c>
    </row>
    <row r="159" spans="1:24" x14ac:dyDescent="0.35">
      <c r="A159" s="219">
        <v>156</v>
      </c>
      <c r="B159" s="219" t="s">
        <v>455</v>
      </c>
      <c r="C159" s="219">
        <v>62020181</v>
      </c>
      <c r="D159" s="270" t="s">
        <v>251</v>
      </c>
      <c r="E159" s="270" t="s">
        <v>614</v>
      </c>
      <c r="F159" s="270" t="s">
        <v>551</v>
      </c>
      <c r="G159" s="5" t="s">
        <v>584</v>
      </c>
      <c r="H159" s="5" t="s">
        <v>1732</v>
      </c>
      <c r="I159" s="219">
        <v>36</v>
      </c>
      <c r="J159" s="219">
        <v>21</v>
      </c>
      <c r="K159" s="219">
        <v>57</v>
      </c>
      <c r="L159" s="219">
        <v>2</v>
      </c>
      <c r="M159" s="219">
        <v>90</v>
      </c>
      <c r="N159" s="219">
        <v>88</v>
      </c>
      <c r="O159" s="219">
        <v>178</v>
      </c>
      <c r="P159" s="219">
        <v>7</v>
      </c>
      <c r="Q159" s="219">
        <v>0</v>
      </c>
      <c r="R159" s="219">
        <v>0</v>
      </c>
      <c r="S159" s="219">
        <v>0</v>
      </c>
      <c r="T159" s="219">
        <v>0</v>
      </c>
      <c r="U159" s="219">
        <v>126</v>
      </c>
      <c r="V159" s="219">
        <v>109</v>
      </c>
      <c r="W159" s="219">
        <v>235</v>
      </c>
      <c r="X159" s="219">
        <v>9</v>
      </c>
    </row>
    <row r="160" spans="1:24" x14ac:dyDescent="0.35">
      <c r="A160" s="219">
        <v>157</v>
      </c>
      <c r="B160" s="219" t="s">
        <v>456</v>
      </c>
      <c r="C160" s="219">
        <v>62020182</v>
      </c>
      <c r="D160" s="270" t="s">
        <v>252</v>
      </c>
      <c r="E160" s="270" t="s">
        <v>615</v>
      </c>
      <c r="F160" s="270" t="s">
        <v>551</v>
      </c>
      <c r="G160" s="5" t="s">
        <v>585</v>
      </c>
      <c r="H160" s="5" t="s">
        <v>1732</v>
      </c>
      <c r="I160" s="219">
        <v>25</v>
      </c>
      <c r="J160" s="219">
        <v>17</v>
      </c>
      <c r="K160" s="219">
        <v>42</v>
      </c>
      <c r="L160" s="219">
        <v>2</v>
      </c>
      <c r="M160" s="219">
        <v>85</v>
      </c>
      <c r="N160" s="219">
        <v>98</v>
      </c>
      <c r="O160" s="219">
        <v>183</v>
      </c>
      <c r="P160" s="219">
        <v>6</v>
      </c>
      <c r="Q160" s="219">
        <v>44</v>
      </c>
      <c r="R160" s="219">
        <v>36</v>
      </c>
      <c r="S160" s="219">
        <v>80</v>
      </c>
      <c r="T160" s="219">
        <v>3</v>
      </c>
      <c r="U160" s="219">
        <v>154</v>
      </c>
      <c r="V160" s="219">
        <v>151</v>
      </c>
      <c r="W160" s="219">
        <v>305</v>
      </c>
      <c r="X160" s="219">
        <v>11</v>
      </c>
    </row>
    <row r="161" spans="1:24" x14ac:dyDescent="0.35">
      <c r="A161" s="219">
        <v>158</v>
      </c>
      <c r="B161" s="219" t="s">
        <v>457</v>
      </c>
      <c r="C161" s="219">
        <v>62020183</v>
      </c>
      <c r="D161" s="270" t="s">
        <v>253</v>
      </c>
      <c r="E161" s="270" t="s">
        <v>615</v>
      </c>
      <c r="F161" s="270" t="s">
        <v>551</v>
      </c>
      <c r="G161" s="5" t="s">
        <v>584</v>
      </c>
      <c r="H161" s="5" t="s">
        <v>1733</v>
      </c>
      <c r="I161" s="219">
        <v>8</v>
      </c>
      <c r="J161" s="219">
        <v>8</v>
      </c>
      <c r="K161" s="219">
        <v>16</v>
      </c>
      <c r="L161" s="219">
        <v>3</v>
      </c>
      <c r="M161" s="219">
        <v>27</v>
      </c>
      <c r="N161" s="219">
        <v>20</v>
      </c>
      <c r="O161" s="219">
        <v>47</v>
      </c>
      <c r="P161" s="219">
        <v>6</v>
      </c>
      <c r="Q161" s="219">
        <v>0</v>
      </c>
      <c r="R161" s="219">
        <v>0</v>
      </c>
      <c r="S161" s="219">
        <v>0</v>
      </c>
      <c r="T161" s="219">
        <v>0</v>
      </c>
      <c r="U161" s="219">
        <v>35</v>
      </c>
      <c r="V161" s="219">
        <v>28</v>
      </c>
      <c r="W161" s="219">
        <v>63</v>
      </c>
      <c r="X161" s="219">
        <v>9</v>
      </c>
    </row>
    <row r="162" spans="1:24" x14ac:dyDescent="0.35">
      <c r="A162" s="219">
        <v>159</v>
      </c>
      <c r="B162" s="219" t="s">
        <v>458</v>
      </c>
      <c r="C162" s="219">
        <v>62020184</v>
      </c>
      <c r="D162" s="270" t="s">
        <v>254</v>
      </c>
      <c r="E162" s="270" t="s">
        <v>615</v>
      </c>
      <c r="F162" s="270" t="s">
        <v>551</v>
      </c>
      <c r="G162" s="5" t="s">
        <v>584</v>
      </c>
      <c r="H162" s="5" t="s">
        <v>1733</v>
      </c>
      <c r="I162" s="219">
        <v>14</v>
      </c>
      <c r="J162" s="219">
        <v>5</v>
      </c>
      <c r="K162" s="219">
        <v>19</v>
      </c>
      <c r="L162" s="219">
        <v>2</v>
      </c>
      <c r="M162" s="219">
        <v>33</v>
      </c>
      <c r="N162" s="219">
        <v>23</v>
      </c>
      <c r="O162" s="219">
        <v>56</v>
      </c>
      <c r="P162" s="219">
        <v>6</v>
      </c>
      <c r="Q162" s="219">
        <v>0</v>
      </c>
      <c r="R162" s="219">
        <v>0</v>
      </c>
      <c r="S162" s="219">
        <v>0</v>
      </c>
      <c r="T162" s="219">
        <v>0</v>
      </c>
      <c r="U162" s="219">
        <v>47</v>
      </c>
      <c r="V162" s="219">
        <v>28</v>
      </c>
      <c r="W162" s="219">
        <v>75</v>
      </c>
      <c r="X162" s="219">
        <v>8</v>
      </c>
    </row>
    <row r="163" spans="1:24" x14ac:dyDescent="0.35">
      <c r="A163" s="219">
        <v>160</v>
      </c>
      <c r="B163" s="219" t="s">
        <v>459</v>
      </c>
      <c r="C163" s="219">
        <v>62020185</v>
      </c>
      <c r="D163" s="270" t="s">
        <v>255</v>
      </c>
      <c r="E163" s="270" t="s">
        <v>615</v>
      </c>
      <c r="F163" s="270" t="s">
        <v>551</v>
      </c>
      <c r="G163" s="5" t="s">
        <v>585</v>
      </c>
      <c r="H163" s="5" t="s">
        <v>1733</v>
      </c>
      <c r="I163" s="219">
        <v>10</v>
      </c>
      <c r="J163" s="219">
        <v>7</v>
      </c>
      <c r="K163" s="219">
        <v>17</v>
      </c>
      <c r="L163" s="219">
        <v>2</v>
      </c>
      <c r="M163" s="219">
        <v>39</v>
      </c>
      <c r="N163" s="219">
        <v>37</v>
      </c>
      <c r="O163" s="219">
        <v>76</v>
      </c>
      <c r="P163" s="219">
        <v>6</v>
      </c>
      <c r="Q163" s="219">
        <v>10</v>
      </c>
      <c r="R163" s="219">
        <v>11</v>
      </c>
      <c r="S163" s="219">
        <v>21</v>
      </c>
      <c r="T163" s="219">
        <v>3</v>
      </c>
      <c r="U163" s="219">
        <v>59</v>
      </c>
      <c r="V163" s="219">
        <v>55</v>
      </c>
      <c r="W163" s="219">
        <v>114</v>
      </c>
      <c r="X163" s="219">
        <v>11</v>
      </c>
    </row>
    <row r="164" spans="1:24" x14ac:dyDescent="0.35">
      <c r="A164" s="219">
        <v>161</v>
      </c>
      <c r="B164" s="219" t="s">
        <v>460</v>
      </c>
      <c r="C164" s="219">
        <v>62020186</v>
      </c>
      <c r="D164" s="270" t="s">
        <v>256</v>
      </c>
      <c r="E164" s="270" t="s">
        <v>615</v>
      </c>
      <c r="F164" s="270" t="s">
        <v>551</v>
      </c>
      <c r="G164" s="5" t="s">
        <v>584</v>
      </c>
      <c r="H164" s="5" t="s">
        <v>1733</v>
      </c>
      <c r="I164" s="219">
        <v>6</v>
      </c>
      <c r="J164" s="219">
        <v>1</v>
      </c>
      <c r="K164" s="219">
        <v>7</v>
      </c>
      <c r="L164" s="219">
        <v>2</v>
      </c>
      <c r="M164" s="219">
        <v>22</v>
      </c>
      <c r="N164" s="219">
        <v>18</v>
      </c>
      <c r="O164" s="219">
        <v>40</v>
      </c>
      <c r="P164" s="219">
        <v>6</v>
      </c>
      <c r="Q164" s="219">
        <v>0</v>
      </c>
      <c r="R164" s="219">
        <v>0</v>
      </c>
      <c r="S164" s="219">
        <v>0</v>
      </c>
      <c r="T164" s="219">
        <v>0</v>
      </c>
      <c r="U164" s="219">
        <v>28</v>
      </c>
      <c r="V164" s="219">
        <v>19</v>
      </c>
      <c r="W164" s="219">
        <v>47</v>
      </c>
      <c r="X164" s="219">
        <v>8</v>
      </c>
    </row>
    <row r="165" spans="1:24" x14ac:dyDescent="0.35">
      <c r="A165" s="219">
        <v>162</v>
      </c>
      <c r="B165" s="219" t="s">
        <v>461</v>
      </c>
      <c r="C165" s="219">
        <v>62020187</v>
      </c>
      <c r="D165" s="270" t="s">
        <v>257</v>
      </c>
      <c r="E165" s="270" t="s">
        <v>615</v>
      </c>
      <c r="F165" s="270" t="s">
        <v>551</v>
      </c>
      <c r="G165" s="5" t="s">
        <v>584</v>
      </c>
      <c r="H165" s="5" t="s">
        <v>1733</v>
      </c>
      <c r="I165" s="219">
        <v>12</v>
      </c>
      <c r="J165" s="219">
        <v>4</v>
      </c>
      <c r="K165" s="219">
        <v>16</v>
      </c>
      <c r="L165" s="219">
        <v>2</v>
      </c>
      <c r="M165" s="219">
        <v>27</v>
      </c>
      <c r="N165" s="219">
        <v>28</v>
      </c>
      <c r="O165" s="219">
        <v>55</v>
      </c>
      <c r="P165" s="219">
        <v>6</v>
      </c>
      <c r="Q165" s="219">
        <v>0</v>
      </c>
      <c r="R165" s="219">
        <v>0</v>
      </c>
      <c r="S165" s="219">
        <v>0</v>
      </c>
      <c r="T165" s="219">
        <v>0</v>
      </c>
      <c r="U165" s="219">
        <v>39</v>
      </c>
      <c r="V165" s="219">
        <v>32</v>
      </c>
      <c r="W165" s="219">
        <v>71</v>
      </c>
      <c r="X165" s="219">
        <v>8</v>
      </c>
    </row>
    <row r="166" spans="1:24" x14ac:dyDescent="0.35">
      <c r="A166" s="219">
        <v>163</v>
      </c>
      <c r="B166" s="219" t="s">
        <v>462</v>
      </c>
      <c r="C166" s="219">
        <v>62020188</v>
      </c>
      <c r="D166" s="270" t="s">
        <v>258</v>
      </c>
      <c r="E166" s="270" t="s">
        <v>615</v>
      </c>
      <c r="F166" s="270" t="s">
        <v>551</v>
      </c>
      <c r="G166" s="5" t="s">
        <v>585</v>
      </c>
      <c r="H166" s="5" t="s">
        <v>1732</v>
      </c>
      <c r="I166" s="219">
        <v>13</v>
      </c>
      <c r="J166" s="219">
        <v>17</v>
      </c>
      <c r="K166" s="219">
        <v>30</v>
      </c>
      <c r="L166" s="219">
        <v>2</v>
      </c>
      <c r="M166" s="219">
        <v>40</v>
      </c>
      <c r="N166" s="219">
        <v>52</v>
      </c>
      <c r="O166" s="219">
        <v>92</v>
      </c>
      <c r="P166" s="219">
        <v>6</v>
      </c>
      <c r="Q166" s="219">
        <v>29</v>
      </c>
      <c r="R166" s="219">
        <v>20</v>
      </c>
      <c r="S166" s="219">
        <v>49</v>
      </c>
      <c r="T166" s="219">
        <v>3</v>
      </c>
      <c r="U166" s="219">
        <v>82</v>
      </c>
      <c r="V166" s="219">
        <v>89</v>
      </c>
      <c r="W166" s="219">
        <v>171</v>
      </c>
      <c r="X166" s="219">
        <v>11</v>
      </c>
    </row>
    <row r="167" spans="1:24" x14ac:dyDescent="0.35">
      <c r="A167" s="219">
        <v>164</v>
      </c>
      <c r="B167" s="219" t="s">
        <v>463</v>
      </c>
      <c r="C167" s="219">
        <v>62020189</v>
      </c>
      <c r="D167" s="270" t="s">
        <v>259</v>
      </c>
      <c r="E167" s="270" t="s">
        <v>615</v>
      </c>
      <c r="F167" s="270" t="s">
        <v>551</v>
      </c>
      <c r="G167" s="5" t="s">
        <v>584</v>
      </c>
      <c r="H167" s="5" t="s">
        <v>1733</v>
      </c>
      <c r="I167" s="219">
        <v>7</v>
      </c>
      <c r="J167" s="219">
        <v>7</v>
      </c>
      <c r="K167" s="219">
        <v>14</v>
      </c>
      <c r="L167" s="219">
        <v>2</v>
      </c>
      <c r="M167" s="219">
        <v>21</v>
      </c>
      <c r="N167" s="219">
        <v>19</v>
      </c>
      <c r="O167" s="219">
        <v>40</v>
      </c>
      <c r="P167" s="219">
        <v>6</v>
      </c>
      <c r="Q167" s="219">
        <v>0</v>
      </c>
      <c r="R167" s="219">
        <v>0</v>
      </c>
      <c r="S167" s="219">
        <v>0</v>
      </c>
      <c r="T167" s="219">
        <v>0</v>
      </c>
      <c r="U167" s="219">
        <v>28</v>
      </c>
      <c r="V167" s="219">
        <v>26</v>
      </c>
      <c r="W167" s="219">
        <v>54</v>
      </c>
      <c r="X167" s="219">
        <v>8</v>
      </c>
    </row>
    <row r="168" spans="1:24" x14ac:dyDescent="0.35">
      <c r="A168" s="219">
        <v>165</v>
      </c>
      <c r="B168" s="219" t="s">
        <v>464</v>
      </c>
      <c r="C168" s="219">
        <v>62020190</v>
      </c>
      <c r="D168" s="270" t="s">
        <v>260</v>
      </c>
      <c r="E168" s="270" t="s">
        <v>616</v>
      </c>
      <c r="F168" s="270" t="s">
        <v>553</v>
      </c>
      <c r="G168" s="5" t="s">
        <v>584</v>
      </c>
      <c r="H168" s="5" t="s">
        <v>1733</v>
      </c>
      <c r="I168" s="219">
        <v>5</v>
      </c>
      <c r="J168" s="219">
        <v>4</v>
      </c>
      <c r="K168" s="219">
        <v>9</v>
      </c>
      <c r="L168" s="219">
        <v>3</v>
      </c>
      <c r="M168" s="219">
        <v>13</v>
      </c>
      <c r="N168" s="219">
        <v>16</v>
      </c>
      <c r="O168" s="219">
        <v>29</v>
      </c>
      <c r="P168" s="219">
        <v>6</v>
      </c>
      <c r="Q168" s="219">
        <v>0</v>
      </c>
      <c r="R168" s="219">
        <v>0</v>
      </c>
      <c r="S168" s="219">
        <v>0</v>
      </c>
      <c r="T168" s="219">
        <v>0</v>
      </c>
      <c r="U168" s="219">
        <v>18</v>
      </c>
      <c r="V168" s="219">
        <v>20</v>
      </c>
      <c r="W168" s="219">
        <v>38</v>
      </c>
      <c r="X168" s="219">
        <v>9</v>
      </c>
    </row>
    <row r="169" spans="1:24" x14ac:dyDescent="0.35">
      <c r="A169" s="219">
        <v>166</v>
      </c>
      <c r="B169" s="219" t="s">
        <v>465</v>
      </c>
      <c r="C169" s="219">
        <v>62020191</v>
      </c>
      <c r="D169" s="270" t="s">
        <v>261</v>
      </c>
      <c r="E169" s="270" t="s">
        <v>616</v>
      </c>
      <c r="F169" s="270" t="s">
        <v>553</v>
      </c>
      <c r="G169" s="5" t="s">
        <v>584</v>
      </c>
      <c r="H169" s="5" t="s">
        <v>1733</v>
      </c>
      <c r="I169" s="219">
        <v>7</v>
      </c>
      <c r="J169" s="219">
        <v>7</v>
      </c>
      <c r="K169" s="219">
        <v>14</v>
      </c>
      <c r="L169" s="219">
        <v>3</v>
      </c>
      <c r="M169" s="219">
        <v>15</v>
      </c>
      <c r="N169" s="219">
        <v>14</v>
      </c>
      <c r="O169" s="219">
        <v>29</v>
      </c>
      <c r="P169" s="219">
        <v>6</v>
      </c>
      <c r="Q169" s="219">
        <v>0</v>
      </c>
      <c r="R169" s="219">
        <v>0</v>
      </c>
      <c r="S169" s="219">
        <v>0</v>
      </c>
      <c r="T169" s="219">
        <v>0</v>
      </c>
      <c r="U169" s="219">
        <v>22</v>
      </c>
      <c r="V169" s="219">
        <v>21</v>
      </c>
      <c r="W169" s="219">
        <v>43</v>
      </c>
      <c r="X169" s="219">
        <v>9</v>
      </c>
    </row>
    <row r="170" spans="1:24" x14ac:dyDescent="0.35">
      <c r="A170" s="219">
        <v>167</v>
      </c>
      <c r="B170" s="219" t="s">
        <v>466</v>
      </c>
      <c r="C170" s="219">
        <v>62020192</v>
      </c>
      <c r="D170" s="270" t="s">
        <v>262</v>
      </c>
      <c r="E170" s="270" t="s">
        <v>616</v>
      </c>
      <c r="F170" s="270" t="s">
        <v>553</v>
      </c>
      <c r="G170" s="5" t="s">
        <v>584</v>
      </c>
      <c r="H170" s="5" t="s">
        <v>1733</v>
      </c>
      <c r="I170" s="219">
        <v>4</v>
      </c>
      <c r="J170" s="219">
        <v>2</v>
      </c>
      <c r="K170" s="219">
        <v>6</v>
      </c>
      <c r="L170" s="219">
        <v>3</v>
      </c>
      <c r="M170" s="219">
        <v>17</v>
      </c>
      <c r="N170" s="219">
        <v>15</v>
      </c>
      <c r="O170" s="219">
        <v>32</v>
      </c>
      <c r="P170" s="219">
        <v>6</v>
      </c>
      <c r="Q170" s="219">
        <v>0</v>
      </c>
      <c r="R170" s="219">
        <v>0</v>
      </c>
      <c r="S170" s="219">
        <v>0</v>
      </c>
      <c r="T170" s="219">
        <v>0</v>
      </c>
      <c r="U170" s="219">
        <v>21</v>
      </c>
      <c r="V170" s="219">
        <v>17</v>
      </c>
      <c r="W170" s="219">
        <v>38</v>
      </c>
      <c r="X170" s="219">
        <v>9</v>
      </c>
    </row>
    <row r="171" spans="1:24" x14ac:dyDescent="0.35">
      <c r="A171" s="219">
        <v>168</v>
      </c>
      <c r="B171" s="219" t="s">
        <v>467</v>
      </c>
      <c r="C171" s="219">
        <v>62020193</v>
      </c>
      <c r="D171" s="270" t="s">
        <v>263</v>
      </c>
      <c r="E171" s="270" t="s">
        <v>616</v>
      </c>
      <c r="F171" s="270" t="s">
        <v>553</v>
      </c>
      <c r="G171" s="5" t="s">
        <v>584</v>
      </c>
      <c r="H171" s="5" t="s">
        <v>1733</v>
      </c>
      <c r="I171" s="219">
        <v>10</v>
      </c>
      <c r="J171" s="219">
        <v>12</v>
      </c>
      <c r="K171" s="219">
        <v>22</v>
      </c>
      <c r="L171" s="219">
        <v>2</v>
      </c>
      <c r="M171" s="219">
        <v>40</v>
      </c>
      <c r="N171" s="219">
        <v>32</v>
      </c>
      <c r="O171" s="219">
        <v>72</v>
      </c>
      <c r="P171" s="219">
        <v>6</v>
      </c>
      <c r="Q171" s="219">
        <v>0</v>
      </c>
      <c r="R171" s="219">
        <v>0</v>
      </c>
      <c r="S171" s="219">
        <v>0</v>
      </c>
      <c r="T171" s="219">
        <v>0</v>
      </c>
      <c r="U171" s="219">
        <v>50</v>
      </c>
      <c r="V171" s="219">
        <v>44</v>
      </c>
      <c r="W171" s="219">
        <v>94</v>
      </c>
      <c r="X171" s="219">
        <v>8</v>
      </c>
    </row>
    <row r="172" spans="1:24" x14ac:dyDescent="0.35">
      <c r="A172" s="219">
        <v>169</v>
      </c>
      <c r="B172" s="219" t="s">
        <v>468</v>
      </c>
      <c r="C172" s="219">
        <v>62020194</v>
      </c>
      <c r="D172" s="270" t="s">
        <v>264</v>
      </c>
      <c r="E172" s="270" t="s">
        <v>616</v>
      </c>
      <c r="F172" s="270" t="s">
        <v>553</v>
      </c>
      <c r="G172" s="5" t="s">
        <v>584</v>
      </c>
      <c r="H172" s="5" t="s">
        <v>1733</v>
      </c>
      <c r="I172" s="219">
        <v>16</v>
      </c>
      <c r="J172" s="219">
        <v>10</v>
      </c>
      <c r="K172" s="219">
        <v>26</v>
      </c>
      <c r="L172" s="219">
        <v>3</v>
      </c>
      <c r="M172" s="219">
        <v>31</v>
      </c>
      <c r="N172" s="219">
        <v>37</v>
      </c>
      <c r="O172" s="219">
        <v>68</v>
      </c>
      <c r="P172" s="219">
        <v>6</v>
      </c>
      <c r="Q172" s="219">
        <v>0</v>
      </c>
      <c r="R172" s="219">
        <v>0</v>
      </c>
      <c r="S172" s="219">
        <v>0</v>
      </c>
      <c r="T172" s="219">
        <v>0</v>
      </c>
      <c r="U172" s="219">
        <v>47</v>
      </c>
      <c r="V172" s="219">
        <v>47</v>
      </c>
      <c r="W172" s="219">
        <v>94</v>
      </c>
      <c r="X172" s="219">
        <v>9</v>
      </c>
    </row>
    <row r="173" spans="1:24" x14ac:dyDescent="0.35">
      <c r="A173" s="219">
        <v>170</v>
      </c>
      <c r="B173" s="219" t="s">
        <v>469</v>
      </c>
      <c r="C173" s="219">
        <v>62020195</v>
      </c>
      <c r="D173" s="270" t="s">
        <v>265</v>
      </c>
      <c r="E173" s="270" t="s">
        <v>553</v>
      </c>
      <c r="F173" s="270" t="s">
        <v>553</v>
      </c>
      <c r="G173" s="5" t="s">
        <v>585</v>
      </c>
      <c r="H173" s="5" t="s">
        <v>1732</v>
      </c>
      <c r="I173" s="219">
        <v>11</v>
      </c>
      <c r="J173" s="219">
        <v>13</v>
      </c>
      <c r="K173" s="219">
        <v>24</v>
      </c>
      <c r="L173" s="219">
        <v>3</v>
      </c>
      <c r="M173" s="219">
        <v>40</v>
      </c>
      <c r="N173" s="219">
        <v>26</v>
      </c>
      <c r="O173" s="219">
        <v>66</v>
      </c>
      <c r="P173" s="219">
        <v>6</v>
      </c>
      <c r="Q173" s="219">
        <v>23</v>
      </c>
      <c r="R173" s="219">
        <v>12</v>
      </c>
      <c r="S173" s="219">
        <v>35</v>
      </c>
      <c r="T173" s="219">
        <v>3</v>
      </c>
      <c r="U173" s="219">
        <v>74</v>
      </c>
      <c r="V173" s="219">
        <v>51</v>
      </c>
      <c r="W173" s="219">
        <v>125</v>
      </c>
      <c r="X173" s="219">
        <v>12</v>
      </c>
    </row>
    <row r="174" spans="1:24" x14ac:dyDescent="0.35">
      <c r="A174" s="219">
        <v>171</v>
      </c>
      <c r="B174" s="219" t="s">
        <v>470</v>
      </c>
      <c r="C174" s="219">
        <v>62020196</v>
      </c>
      <c r="D174" s="270" t="s">
        <v>266</v>
      </c>
      <c r="E174" s="270" t="s">
        <v>553</v>
      </c>
      <c r="F174" s="270" t="s">
        <v>553</v>
      </c>
      <c r="G174" s="5" t="s">
        <v>584</v>
      </c>
      <c r="H174" s="5" t="s">
        <v>1733</v>
      </c>
      <c r="I174" s="219">
        <v>10</v>
      </c>
      <c r="J174" s="219">
        <v>4</v>
      </c>
      <c r="K174" s="219">
        <v>14</v>
      </c>
      <c r="L174" s="219">
        <v>3</v>
      </c>
      <c r="M174" s="219">
        <v>18</v>
      </c>
      <c r="N174" s="219">
        <v>18</v>
      </c>
      <c r="O174" s="219">
        <v>36</v>
      </c>
      <c r="P174" s="219">
        <v>6</v>
      </c>
      <c r="Q174" s="219">
        <v>0</v>
      </c>
      <c r="R174" s="219">
        <v>0</v>
      </c>
      <c r="S174" s="219">
        <v>0</v>
      </c>
      <c r="T174" s="219">
        <v>0</v>
      </c>
      <c r="U174" s="219">
        <v>28</v>
      </c>
      <c r="V174" s="219">
        <v>22</v>
      </c>
      <c r="W174" s="219">
        <v>50</v>
      </c>
      <c r="X174" s="219">
        <v>9</v>
      </c>
    </row>
    <row r="175" spans="1:24" x14ac:dyDescent="0.35">
      <c r="A175" s="219">
        <v>172</v>
      </c>
      <c r="B175" s="219" t="s">
        <v>471</v>
      </c>
      <c r="C175" s="219">
        <v>62020197</v>
      </c>
      <c r="D175" s="270" t="s">
        <v>267</v>
      </c>
      <c r="E175" s="270" t="s">
        <v>617</v>
      </c>
      <c r="F175" s="270" t="s">
        <v>553</v>
      </c>
      <c r="G175" s="5" t="s">
        <v>584</v>
      </c>
      <c r="H175" s="5" t="s">
        <v>1732</v>
      </c>
      <c r="I175" s="219">
        <v>16</v>
      </c>
      <c r="J175" s="219">
        <v>16</v>
      </c>
      <c r="K175" s="219">
        <v>32</v>
      </c>
      <c r="L175" s="219">
        <v>2</v>
      </c>
      <c r="M175" s="219">
        <v>64</v>
      </c>
      <c r="N175" s="219">
        <v>59</v>
      </c>
      <c r="O175" s="219">
        <v>123</v>
      </c>
      <c r="P175" s="219">
        <v>6</v>
      </c>
      <c r="Q175" s="219">
        <v>0</v>
      </c>
      <c r="R175" s="219">
        <v>0</v>
      </c>
      <c r="S175" s="219">
        <v>0</v>
      </c>
      <c r="T175" s="219">
        <v>0</v>
      </c>
      <c r="U175" s="219">
        <v>80</v>
      </c>
      <c r="V175" s="219">
        <v>75</v>
      </c>
      <c r="W175" s="219">
        <v>155</v>
      </c>
      <c r="X175" s="219">
        <v>8</v>
      </c>
    </row>
    <row r="176" spans="1:24" x14ac:dyDescent="0.35">
      <c r="A176" s="219">
        <v>173</v>
      </c>
      <c r="B176" s="219" t="s">
        <v>472</v>
      </c>
      <c r="C176" s="219">
        <v>62020198</v>
      </c>
      <c r="D176" s="270" t="s">
        <v>268</v>
      </c>
      <c r="E176" s="270" t="s">
        <v>617</v>
      </c>
      <c r="F176" s="270" t="s">
        <v>553</v>
      </c>
      <c r="G176" s="5" t="s">
        <v>584</v>
      </c>
      <c r="H176" s="5" t="s">
        <v>1733</v>
      </c>
      <c r="I176" s="219">
        <v>10</v>
      </c>
      <c r="J176" s="219">
        <v>6</v>
      </c>
      <c r="K176" s="219">
        <v>16</v>
      </c>
      <c r="L176" s="219">
        <v>2</v>
      </c>
      <c r="M176" s="219">
        <v>28</v>
      </c>
      <c r="N176" s="219">
        <v>32</v>
      </c>
      <c r="O176" s="219">
        <v>60</v>
      </c>
      <c r="P176" s="219">
        <v>6</v>
      </c>
      <c r="Q176" s="219">
        <v>0</v>
      </c>
      <c r="R176" s="219">
        <v>0</v>
      </c>
      <c r="S176" s="219">
        <v>0</v>
      </c>
      <c r="T176" s="219">
        <v>0</v>
      </c>
      <c r="U176" s="219">
        <v>38</v>
      </c>
      <c r="V176" s="219">
        <v>38</v>
      </c>
      <c r="W176" s="219">
        <v>76</v>
      </c>
      <c r="X176" s="219">
        <v>8</v>
      </c>
    </row>
    <row r="177" spans="1:24" x14ac:dyDescent="0.35">
      <c r="A177" s="219">
        <v>174</v>
      </c>
      <c r="B177" s="219" t="s">
        <v>473</v>
      </c>
      <c r="C177" s="219">
        <v>62020199</v>
      </c>
      <c r="D177" s="270" t="s">
        <v>269</v>
      </c>
      <c r="E177" s="270" t="s">
        <v>553</v>
      </c>
      <c r="F177" s="270" t="s">
        <v>553</v>
      </c>
      <c r="G177" s="5" t="s">
        <v>584</v>
      </c>
      <c r="H177" s="5" t="s">
        <v>1733</v>
      </c>
      <c r="I177" s="219">
        <v>10</v>
      </c>
      <c r="J177" s="219">
        <v>6</v>
      </c>
      <c r="K177" s="219">
        <v>16</v>
      </c>
      <c r="L177" s="219">
        <v>2</v>
      </c>
      <c r="M177" s="219">
        <v>32</v>
      </c>
      <c r="N177" s="219">
        <v>33</v>
      </c>
      <c r="O177" s="219">
        <v>65</v>
      </c>
      <c r="P177" s="219">
        <v>6</v>
      </c>
      <c r="Q177" s="219">
        <v>0</v>
      </c>
      <c r="R177" s="219">
        <v>0</v>
      </c>
      <c r="S177" s="219">
        <v>0</v>
      </c>
      <c r="T177" s="219">
        <v>0</v>
      </c>
      <c r="U177" s="219">
        <v>42</v>
      </c>
      <c r="V177" s="219">
        <v>39</v>
      </c>
      <c r="W177" s="219">
        <v>81</v>
      </c>
      <c r="X177" s="219">
        <v>8</v>
      </c>
    </row>
    <row r="178" spans="1:24" x14ac:dyDescent="0.35">
      <c r="A178" s="219">
        <v>175</v>
      </c>
      <c r="B178" s="219" t="s">
        <v>474</v>
      </c>
      <c r="C178" s="219">
        <v>62020200</v>
      </c>
      <c r="D178" s="270" t="s">
        <v>270</v>
      </c>
      <c r="E178" s="270" t="s">
        <v>618</v>
      </c>
      <c r="F178" s="270" t="s">
        <v>553</v>
      </c>
      <c r="G178" s="5" t="s">
        <v>585</v>
      </c>
      <c r="H178" s="5" t="s">
        <v>1732</v>
      </c>
      <c r="I178" s="219">
        <v>9</v>
      </c>
      <c r="J178" s="219">
        <v>9</v>
      </c>
      <c r="K178" s="219">
        <v>18</v>
      </c>
      <c r="L178" s="219">
        <v>2</v>
      </c>
      <c r="M178" s="219">
        <v>67</v>
      </c>
      <c r="N178" s="219">
        <v>32</v>
      </c>
      <c r="O178" s="219">
        <v>99</v>
      </c>
      <c r="P178" s="219">
        <v>6</v>
      </c>
      <c r="Q178" s="219">
        <v>37</v>
      </c>
      <c r="R178" s="219">
        <v>43</v>
      </c>
      <c r="S178" s="219">
        <v>80</v>
      </c>
      <c r="T178" s="219">
        <v>3</v>
      </c>
      <c r="U178" s="219">
        <v>113</v>
      </c>
      <c r="V178" s="219">
        <v>84</v>
      </c>
      <c r="W178" s="219">
        <v>197</v>
      </c>
      <c r="X178" s="219">
        <v>11</v>
      </c>
    </row>
    <row r="179" spans="1:24" x14ac:dyDescent="0.35">
      <c r="A179" s="219">
        <v>176</v>
      </c>
      <c r="B179" s="219" t="s">
        <v>475</v>
      </c>
      <c r="C179" s="219">
        <v>62020201</v>
      </c>
      <c r="D179" s="270" t="s">
        <v>271</v>
      </c>
      <c r="E179" s="270" t="s">
        <v>618</v>
      </c>
      <c r="F179" s="270" t="s">
        <v>553</v>
      </c>
      <c r="G179" s="5" t="s">
        <v>585</v>
      </c>
      <c r="H179" s="5" t="s">
        <v>1732</v>
      </c>
      <c r="I179" s="219">
        <v>16</v>
      </c>
      <c r="J179" s="219">
        <v>11</v>
      </c>
      <c r="K179" s="219">
        <v>27</v>
      </c>
      <c r="L179" s="219">
        <v>2</v>
      </c>
      <c r="M179" s="219">
        <v>44</v>
      </c>
      <c r="N179" s="219">
        <v>48</v>
      </c>
      <c r="O179" s="219">
        <v>92</v>
      </c>
      <c r="P179" s="219">
        <v>6</v>
      </c>
      <c r="Q179" s="219">
        <v>29</v>
      </c>
      <c r="R179" s="219">
        <v>29</v>
      </c>
      <c r="S179" s="219">
        <v>58</v>
      </c>
      <c r="T179" s="219">
        <v>3</v>
      </c>
      <c r="U179" s="219">
        <v>89</v>
      </c>
      <c r="V179" s="219">
        <v>88</v>
      </c>
      <c r="W179" s="219">
        <v>177</v>
      </c>
      <c r="X179" s="219">
        <v>11</v>
      </c>
    </row>
    <row r="180" spans="1:24" x14ac:dyDescent="0.35">
      <c r="A180" s="219">
        <v>177</v>
      </c>
      <c r="B180" s="219" t="s">
        <v>476</v>
      </c>
      <c r="C180" s="219">
        <v>62020202</v>
      </c>
      <c r="D180" s="270" t="s">
        <v>272</v>
      </c>
      <c r="E180" s="270" t="s">
        <v>618</v>
      </c>
      <c r="F180" s="270" t="s">
        <v>553</v>
      </c>
      <c r="G180" s="5" t="s">
        <v>584</v>
      </c>
      <c r="H180" s="5" t="s">
        <v>1733</v>
      </c>
      <c r="I180" s="219">
        <v>12</v>
      </c>
      <c r="J180" s="219">
        <v>8</v>
      </c>
      <c r="K180" s="219">
        <v>20</v>
      </c>
      <c r="L180" s="219">
        <v>2</v>
      </c>
      <c r="M180" s="219">
        <v>33</v>
      </c>
      <c r="N180" s="219">
        <v>34</v>
      </c>
      <c r="O180" s="219">
        <v>67</v>
      </c>
      <c r="P180" s="219">
        <v>6</v>
      </c>
      <c r="Q180" s="219">
        <v>0</v>
      </c>
      <c r="R180" s="219">
        <v>0</v>
      </c>
      <c r="S180" s="219">
        <v>0</v>
      </c>
      <c r="T180" s="219">
        <v>0</v>
      </c>
      <c r="U180" s="219">
        <v>45</v>
      </c>
      <c r="V180" s="219">
        <v>42</v>
      </c>
      <c r="W180" s="219">
        <v>87</v>
      </c>
      <c r="X180" s="219">
        <v>8</v>
      </c>
    </row>
    <row r="181" spans="1:24" x14ac:dyDescent="0.35">
      <c r="A181" s="219">
        <v>178</v>
      </c>
      <c r="B181" s="219" t="s">
        <v>477</v>
      </c>
      <c r="C181" s="219">
        <v>62020203</v>
      </c>
      <c r="D181" s="270" t="s">
        <v>273</v>
      </c>
      <c r="E181" s="270" t="s">
        <v>618</v>
      </c>
      <c r="F181" s="270" t="s">
        <v>553</v>
      </c>
      <c r="G181" s="5" t="s">
        <v>584</v>
      </c>
      <c r="H181" s="5" t="s">
        <v>1733</v>
      </c>
      <c r="I181" s="219">
        <v>5</v>
      </c>
      <c r="J181" s="219">
        <v>5</v>
      </c>
      <c r="K181" s="219">
        <v>10</v>
      </c>
      <c r="L181" s="219">
        <v>2</v>
      </c>
      <c r="M181" s="219">
        <v>11</v>
      </c>
      <c r="N181" s="219">
        <v>12</v>
      </c>
      <c r="O181" s="219">
        <v>23</v>
      </c>
      <c r="P181" s="219">
        <v>6</v>
      </c>
      <c r="Q181" s="219">
        <v>0</v>
      </c>
      <c r="R181" s="219">
        <v>0</v>
      </c>
      <c r="S181" s="219">
        <v>0</v>
      </c>
      <c r="T181" s="219">
        <v>0</v>
      </c>
      <c r="U181" s="219">
        <v>16</v>
      </c>
      <c r="V181" s="219">
        <v>17</v>
      </c>
      <c r="W181" s="219">
        <v>33</v>
      </c>
      <c r="X181" s="219">
        <v>8</v>
      </c>
    </row>
    <row r="182" spans="1:24" x14ac:dyDescent="0.35">
      <c r="A182" s="219">
        <v>179</v>
      </c>
      <c r="B182" s="219" t="s">
        <v>478</v>
      </c>
      <c r="C182" s="219">
        <v>62020204</v>
      </c>
      <c r="D182" s="270" t="s">
        <v>274</v>
      </c>
      <c r="E182" s="270" t="s">
        <v>618</v>
      </c>
      <c r="F182" s="270" t="s">
        <v>553</v>
      </c>
      <c r="G182" s="5" t="s">
        <v>584</v>
      </c>
      <c r="H182" s="5" t="s">
        <v>1733</v>
      </c>
      <c r="I182" s="219">
        <v>13</v>
      </c>
      <c r="J182" s="219">
        <v>6</v>
      </c>
      <c r="K182" s="219">
        <v>19</v>
      </c>
      <c r="L182" s="219">
        <v>3</v>
      </c>
      <c r="M182" s="219">
        <v>24</v>
      </c>
      <c r="N182" s="219">
        <v>19</v>
      </c>
      <c r="O182" s="219">
        <v>43</v>
      </c>
      <c r="P182" s="219">
        <v>6</v>
      </c>
      <c r="Q182" s="219">
        <v>0</v>
      </c>
      <c r="R182" s="219">
        <v>0</v>
      </c>
      <c r="S182" s="219">
        <v>0</v>
      </c>
      <c r="T182" s="219">
        <v>0</v>
      </c>
      <c r="U182" s="219">
        <v>37</v>
      </c>
      <c r="V182" s="219">
        <v>25</v>
      </c>
      <c r="W182" s="219">
        <v>62</v>
      </c>
      <c r="X182" s="219">
        <v>9</v>
      </c>
    </row>
    <row r="183" spans="1:24" x14ac:dyDescent="0.35">
      <c r="A183" s="219">
        <v>180</v>
      </c>
      <c r="B183" s="219" t="s">
        <v>479</v>
      </c>
      <c r="C183" s="219">
        <v>62020205</v>
      </c>
      <c r="D183" s="270" t="s">
        <v>275</v>
      </c>
      <c r="E183" s="270" t="s">
        <v>553</v>
      </c>
      <c r="F183" s="270" t="s">
        <v>553</v>
      </c>
      <c r="G183" s="5" t="s">
        <v>585</v>
      </c>
      <c r="H183" s="5" t="s">
        <v>1732</v>
      </c>
      <c r="I183" s="219">
        <v>20</v>
      </c>
      <c r="J183" s="219">
        <v>11</v>
      </c>
      <c r="K183" s="219">
        <v>31</v>
      </c>
      <c r="L183" s="219">
        <v>2</v>
      </c>
      <c r="M183" s="219">
        <v>53</v>
      </c>
      <c r="N183" s="219">
        <v>46</v>
      </c>
      <c r="O183" s="219">
        <v>99</v>
      </c>
      <c r="P183" s="219">
        <v>6</v>
      </c>
      <c r="Q183" s="219">
        <v>34</v>
      </c>
      <c r="R183" s="219">
        <v>25</v>
      </c>
      <c r="S183" s="219">
        <v>59</v>
      </c>
      <c r="T183" s="219">
        <v>3</v>
      </c>
      <c r="U183" s="219">
        <v>107</v>
      </c>
      <c r="V183" s="219">
        <v>82</v>
      </c>
      <c r="W183" s="219">
        <v>189</v>
      </c>
      <c r="X183" s="219">
        <v>11</v>
      </c>
    </row>
    <row r="184" spans="1:24" s="311" customFormat="1" x14ac:dyDescent="0.35">
      <c r="A184" s="508" t="s">
        <v>94</v>
      </c>
      <c r="B184" s="508"/>
      <c r="C184" s="508"/>
      <c r="D184" s="508"/>
      <c r="E184" s="508"/>
      <c r="F184" s="508"/>
      <c r="G184" s="332"/>
      <c r="H184" s="400"/>
      <c r="I184" s="9">
        <v>1970</v>
      </c>
      <c r="J184" s="9">
        <v>1768</v>
      </c>
      <c r="K184" s="9">
        <v>3738</v>
      </c>
      <c r="L184" s="9">
        <v>438</v>
      </c>
      <c r="M184" s="9">
        <v>6736</v>
      </c>
      <c r="N184" s="9">
        <v>6011</v>
      </c>
      <c r="O184" s="9">
        <v>12747</v>
      </c>
      <c r="P184" s="9">
        <v>1087</v>
      </c>
      <c r="Q184" s="9">
        <v>1373</v>
      </c>
      <c r="R184" s="9">
        <v>1062</v>
      </c>
      <c r="S184" s="9">
        <v>2435</v>
      </c>
      <c r="T184" s="9">
        <v>144</v>
      </c>
      <c r="U184" s="9">
        <v>10079</v>
      </c>
      <c r="V184" s="9">
        <v>8841</v>
      </c>
      <c r="W184" s="9">
        <v>18920</v>
      </c>
      <c r="X184" s="9">
        <v>1669</v>
      </c>
    </row>
  </sheetData>
  <mergeCells count="11">
    <mergeCell ref="A184:F184"/>
    <mergeCell ref="Q2:T2"/>
    <mergeCell ref="U2:X2"/>
    <mergeCell ref="M2:P2"/>
    <mergeCell ref="A1:X1"/>
    <mergeCell ref="A2:A3"/>
    <mergeCell ref="B2:C2"/>
    <mergeCell ref="D2:D3"/>
    <mergeCell ref="I2:L2"/>
    <mergeCell ref="E2:E3"/>
    <mergeCell ref="F2:F3"/>
  </mergeCells>
  <pageMargins left="0.9055118110236221" right="0.43307086614173229" top="0.74803149606299213" bottom="0.31496062992125984" header="0.31496062992125984" footer="0.31496062992125984"/>
  <pageSetup paperSize="9" scale="76" firstPageNumber="21" orientation="landscape" useFirstPageNumber="1" horizontalDpi="4294967293" verticalDpi="0" r:id="rId1"/>
  <headerFooter>
    <oddHeader>&amp;R&amp;"-,ตัวหนา"&amp;14&amp;P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O224"/>
  <sheetViews>
    <sheetView zoomScale="80" zoomScaleNormal="80" zoomScaleSheetLayoutView="80" workbookViewId="0">
      <pane ySplit="4" topLeftCell="A5" activePane="bottomLeft" state="frozen"/>
      <selection pane="bottomLeft" activeCell="BS9" sqref="BS9"/>
    </sheetView>
  </sheetViews>
  <sheetFormatPr defaultRowHeight="21" x14ac:dyDescent="0.35"/>
  <cols>
    <col min="1" max="1" width="4.375" style="2" customWidth="1"/>
    <col min="2" max="2" width="7.25" style="2" customWidth="1"/>
    <col min="3" max="3" width="29.875" style="305" customWidth="1"/>
    <col min="4" max="7" width="4.625" style="2" hidden="1" customWidth="1"/>
    <col min="8" max="8" width="5.125" style="2" hidden="1" customWidth="1"/>
    <col min="9" max="9" width="4.625" style="2" hidden="1" customWidth="1"/>
    <col min="10" max="10" width="5" style="2" hidden="1" customWidth="1"/>
    <col min="11" max="13" width="4.625" style="2" hidden="1" customWidth="1"/>
    <col min="14" max="14" width="5.125" style="2" hidden="1" customWidth="1"/>
    <col min="15" max="15" width="4.625" style="2" hidden="1" customWidth="1"/>
    <col min="16" max="19" width="5.375" style="2" customWidth="1"/>
    <col min="20" max="20" width="5.125" style="2" hidden="1" customWidth="1"/>
    <col min="21" max="21" width="4.625" style="2" hidden="1" customWidth="1"/>
    <col min="22" max="22" width="5.125" style="2" hidden="1" customWidth="1"/>
    <col min="23" max="23" width="4.625" style="2" hidden="1" customWidth="1"/>
    <col min="24" max="24" width="5.125" style="2" hidden="1" customWidth="1"/>
    <col min="25" max="26" width="5" style="2" hidden="1" customWidth="1"/>
    <col min="27" max="27" width="4.625" style="2" hidden="1" customWidth="1"/>
    <col min="28" max="28" width="5.125" style="2" hidden="1" customWidth="1"/>
    <col min="29" max="30" width="5" style="2" hidden="1" customWidth="1"/>
    <col min="31" max="31" width="4.625" style="2" hidden="1" customWidth="1"/>
    <col min="32" max="34" width="5" style="2" hidden="1" customWidth="1"/>
    <col min="35" max="35" width="4.625" style="2" hidden="1" customWidth="1"/>
    <col min="36" max="38" width="5" style="2" hidden="1" customWidth="1"/>
    <col min="39" max="39" width="4.625" style="2" hidden="1" customWidth="1"/>
    <col min="40" max="41" width="5.125" style="2" hidden="1" customWidth="1"/>
    <col min="42" max="42" width="5" style="2" hidden="1" customWidth="1"/>
    <col min="43" max="43" width="4.625" style="2" hidden="1" customWidth="1"/>
    <col min="44" max="45" width="5.375" style="111" customWidth="1"/>
    <col min="46" max="46" width="5.875" style="111" customWidth="1"/>
    <col min="47" max="47" width="5.375" style="111" customWidth="1"/>
    <col min="48" max="59" width="4.625" style="2" hidden="1" customWidth="1"/>
    <col min="60" max="63" width="5.375" style="2" customWidth="1"/>
    <col min="64" max="66" width="7.125" style="2" customWidth="1"/>
    <col min="67" max="67" width="5.875" style="2" customWidth="1"/>
    <col min="68" max="16384" width="9" style="2"/>
  </cols>
  <sheetData>
    <row r="1" spans="1:67" ht="28.5" x14ac:dyDescent="0.45">
      <c r="A1" s="527" t="s">
        <v>1707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  <c r="AD1" s="527"/>
      <c r="AE1" s="527"/>
      <c r="AF1" s="527"/>
      <c r="AG1" s="527"/>
      <c r="AH1" s="527"/>
      <c r="AI1" s="527"/>
      <c r="AJ1" s="527"/>
      <c r="AK1" s="527"/>
      <c r="AL1" s="527"/>
      <c r="AM1" s="527"/>
      <c r="AN1" s="527"/>
      <c r="AO1" s="527"/>
      <c r="AP1" s="527"/>
      <c r="AQ1" s="527"/>
      <c r="AR1" s="527"/>
      <c r="AS1" s="527"/>
      <c r="AT1" s="527"/>
      <c r="AU1" s="527"/>
      <c r="AV1" s="527"/>
      <c r="AW1" s="527"/>
      <c r="AX1" s="527"/>
      <c r="AY1" s="527"/>
      <c r="AZ1" s="527"/>
      <c r="BA1" s="527"/>
      <c r="BB1" s="527"/>
      <c r="BC1" s="527"/>
      <c r="BD1" s="527"/>
      <c r="BE1" s="527"/>
      <c r="BF1" s="527"/>
      <c r="BG1" s="527"/>
      <c r="BH1" s="527"/>
      <c r="BI1" s="527"/>
      <c r="BJ1" s="527"/>
      <c r="BK1" s="527"/>
      <c r="BL1" s="527"/>
      <c r="BM1" s="527"/>
      <c r="BN1" s="527"/>
      <c r="BO1" s="527"/>
    </row>
    <row r="2" spans="1:67" x14ac:dyDescent="0.35">
      <c r="A2" s="523" t="s">
        <v>1683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3"/>
      <c r="AM2" s="523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23"/>
      <c r="BJ2" s="523"/>
      <c r="BK2" s="523"/>
      <c r="BL2" s="523"/>
      <c r="BM2" s="523"/>
      <c r="BN2" s="523"/>
      <c r="BO2" s="523"/>
    </row>
    <row r="3" spans="1:67" s="302" customFormat="1" x14ac:dyDescent="0.35">
      <c r="A3" s="525" t="s">
        <v>299</v>
      </c>
      <c r="B3" s="525" t="s">
        <v>2</v>
      </c>
      <c r="C3" s="525" t="s">
        <v>3</v>
      </c>
      <c r="D3" s="519" t="s">
        <v>1647</v>
      </c>
      <c r="E3" s="519"/>
      <c r="F3" s="519"/>
      <c r="G3" s="519"/>
      <c r="H3" s="519" t="s">
        <v>1648</v>
      </c>
      <c r="I3" s="519"/>
      <c r="J3" s="519"/>
      <c r="K3" s="519"/>
      <c r="L3" s="519" t="s">
        <v>1649</v>
      </c>
      <c r="M3" s="519"/>
      <c r="N3" s="519"/>
      <c r="O3" s="519"/>
      <c r="P3" s="509" t="s">
        <v>1650</v>
      </c>
      <c r="Q3" s="509"/>
      <c r="R3" s="509"/>
      <c r="S3" s="509"/>
      <c r="T3" s="519" t="s">
        <v>283</v>
      </c>
      <c r="U3" s="519"/>
      <c r="V3" s="519"/>
      <c r="W3" s="519"/>
      <c r="X3" s="519" t="s">
        <v>1651</v>
      </c>
      <c r="Y3" s="519"/>
      <c r="Z3" s="519"/>
      <c r="AA3" s="519"/>
      <c r="AB3" s="519" t="s">
        <v>285</v>
      </c>
      <c r="AC3" s="519"/>
      <c r="AD3" s="519"/>
      <c r="AE3" s="519"/>
      <c r="AF3" s="519" t="s">
        <v>286</v>
      </c>
      <c r="AG3" s="519"/>
      <c r="AH3" s="519"/>
      <c r="AI3" s="519"/>
      <c r="AJ3" s="519" t="s">
        <v>287</v>
      </c>
      <c r="AK3" s="519"/>
      <c r="AL3" s="519"/>
      <c r="AM3" s="519"/>
      <c r="AN3" s="519" t="s">
        <v>1652</v>
      </c>
      <c r="AO3" s="519"/>
      <c r="AP3" s="519"/>
      <c r="AQ3" s="519"/>
      <c r="AR3" s="520" t="s">
        <v>289</v>
      </c>
      <c r="AS3" s="520"/>
      <c r="AT3" s="520"/>
      <c r="AU3" s="520"/>
      <c r="AV3" s="519" t="s">
        <v>1653</v>
      </c>
      <c r="AW3" s="519"/>
      <c r="AX3" s="519"/>
      <c r="AY3" s="519"/>
      <c r="AZ3" s="519" t="s">
        <v>1654</v>
      </c>
      <c r="BA3" s="519"/>
      <c r="BB3" s="519"/>
      <c r="BC3" s="519"/>
      <c r="BD3" s="519" t="s">
        <v>1655</v>
      </c>
      <c r="BE3" s="519"/>
      <c r="BF3" s="519"/>
      <c r="BG3" s="519"/>
      <c r="BH3" s="520" t="s">
        <v>1656</v>
      </c>
      <c r="BI3" s="520"/>
      <c r="BJ3" s="520"/>
      <c r="BK3" s="520"/>
      <c r="BL3" s="510" t="s">
        <v>1657</v>
      </c>
      <c r="BM3" s="510"/>
      <c r="BN3" s="510"/>
      <c r="BO3" s="510"/>
    </row>
    <row r="4" spans="1:67" s="302" customFormat="1" x14ac:dyDescent="0.35">
      <c r="A4" s="525"/>
      <c r="B4" s="525"/>
      <c r="C4" s="525"/>
      <c r="D4" s="209" t="s">
        <v>1658</v>
      </c>
      <c r="E4" s="209" t="s">
        <v>1659</v>
      </c>
      <c r="F4" s="209" t="s">
        <v>278</v>
      </c>
      <c r="G4" s="209" t="s">
        <v>279</v>
      </c>
      <c r="H4" s="209" t="s">
        <v>1658</v>
      </c>
      <c r="I4" s="209" t="s">
        <v>1659</v>
      </c>
      <c r="J4" s="209" t="s">
        <v>278</v>
      </c>
      <c r="K4" s="209" t="s">
        <v>279</v>
      </c>
      <c r="L4" s="209" t="s">
        <v>1658</v>
      </c>
      <c r="M4" s="209" t="s">
        <v>1659</v>
      </c>
      <c r="N4" s="209" t="s">
        <v>278</v>
      </c>
      <c r="O4" s="209" t="s">
        <v>279</v>
      </c>
      <c r="P4" s="210" t="s">
        <v>1658</v>
      </c>
      <c r="Q4" s="210" t="s">
        <v>1659</v>
      </c>
      <c r="R4" s="210" t="s">
        <v>278</v>
      </c>
      <c r="S4" s="210" t="s">
        <v>279</v>
      </c>
      <c r="T4" s="209" t="s">
        <v>1658</v>
      </c>
      <c r="U4" s="209" t="s">
        <v>1659</v>
      </c>
      <c r="V4" s="209" t="s">
        <v>278</v>
      </c>
      <c r="W4" s="209" t="s">
        <v>279</v>
      </c>
      <c r="X4" s="209" t="s">
        <v>1658</v>
      </c>
      <c r="Y4" s="209" t="s">
        <v>1659</v>
      </c>
      <c r="Z4" s="209" t="s">
        <v>278</v>
      </c>
      <c r="AA4" s="209" t="s">
        <v>279</v>
      </c>
      <c r="AB4" s="209" t="s">
        <v>1658</v>
      </c>
      <c r="AC4" s="209" t="s">
        <v>1659</v>
      </c>
      <c r="AD4" s="209" t="s">
        <v>278</v>
      </c>
      <c r="AE4" s="209" t="s">
        <v>279</v>
      </c>
      <c r="AF4" s="209" t="s">
        <v>1658</v>
      </c>
      <c r="AG4" s="209" t="s">
        <v>1659</v>
      </c>
      <c r="AH4" s="209" t="s">
        <v>278</v>
      </c>
      <c r="AI4" s="209" t="s">
        <v>279</v>
      </c>
      <c r="AJ4" s="209" t="s">
        <v>1658</v>
      </c>
      <c r="AK4" s="209" t="s">
        <v>1659</v>
      </c>
      <c r="AL4" s="209" t="s">
        <v>278</v>
      </c>
      <c r="AM4" s="209" t="s">
        <v>279</v>
      </c>
      <c r="AN4" s="209" t="s">
        <v>1658</v>
      </c>
      <c r="AO4" s="209" t="s">
        <v>1659</v>
      </c>
      <c r="AP4" s="209" t="s">
        <v>278</v>
      </c>
      <c r="AQ4" s="209" t="s">
        <v>279</v>
      </c>
      <c r="AR4" s="303" t="s">
        <v>1658</v>
      </c>
      <c r="AS4" s="303" t="s">
        <v>1659</v>
      </c>
      <c r="AT4" s="303" t="s">
        <v>278</v>
      </c>
      <c r="AU4" s="303" t="s">
        <v>279</v>
      </c>
      <c r="AV4" s="209" t="s">
        <v>1658</v>
      </c>
      <c r="AW4" s="209" t="s">
        <v>1659</v>
      </c>
      <c r="AX4" s="209" t="s">
        <v>278</v>
      </c>
      <c r="AY4" s="209" t="s">
        <v>279</v>
      </c>
      <c r="AZ4" s="209" t="s">
        <v>1658</v>
      </c>
      <c r="BA4" s="209" t="s">
        <v>1659</v>
      </c>
      <c r="BB4" s="209" t="s">
        <v>278</v>
      </c>
      <c r="BC4" s="209" t="s">
        <v>279</v>
      </c>
      <c r="BD4" s="209" t="s">
        <v>1658</v>
      </c>
      <c r="BE4" s="209" t="s">
        <v>1659</v>
      </c>
      <c r="BF4" s="209" t="s">
        <v>278</v>
      </c>
      <c r="BG4" s="209" t="s">
        <v>279</v>
      </c>
      <c r="BH4" s="303" t="s">
        <v>1658</v>
      </c>
      <c r="BI4" s="303" t="s">
        <v>1659</v>
      </c>
      <c r="BJ4" s="303" t="s">
        <v>278</v>
      </c>
      <c r="BK4" s="303" t="s">
        <v>279</v>
      </c>
      <c r="BL4" s="112" t="s">
        <v>276</v>
      </c>
      <c r="BM4" s="112" t="s">
        <v>277</v>
      </c>
      <c r="BN4" s="112" t="s">
        <v>278</v>
      </c>
      <c r="BO4" s="112" t="s">
        <v>297</v>
      </c>
    </row>
    <row r="5" spans="1:67" x14ac:dyDescent="0.35">
      <c r="A5" s="5">
        <v>1</v>
      </c>
      <c r="B5" s="5">
        <v>62020001</v>
      </c>
      <c r="C5" s="304" t="s">
        <v>97</v>
      </c>
      <c r="D5" s="5">
        <v>0</v>
      </c>
      <c r="E5" s="5">
        <v>0</v>
      </c>
      <c r="F5" s="5">
        <v>0</v>
      </c>
      <c r="G5" s="5">
        <v>0</v>
      </c>
      <c r="H5" s="5">
        <v>3</v>
      </c>
      <c r="I5" s="5">
        <v>3</v>
      </c>
      <c r="J5" s="5">
        <v>6</v>
      </c>
      <c r="K5" s="5">
        <v>1</v>
      </c>
      <c r="L5" s="5">
        <v>2</v>
      </c>
      <c r="M5" s="5">
        <v>1</v>
      </c>
      <c r="N5" s="5">
        <v>3</v>
      </c>
      <c r="O5" s="5">
        <v>1</v>
      </c>
      <c r="P5" s="219">
        <v>5</v>
      </c>
      <c r="Q5" s="219">
        <v>4</v>
      </c>
      <c r="R5" s="219">
        <v>9</v>
      </c>
      <c r="S5" s="219">
        <v>2</v>
      </c>
      <c r="T5" s="219">
        <v>1</v>
      </c>
      <c r="U5" s="219">
        <v>2</v>
      </c>
      <c r="V5" s="219">
        <v>3</v>
      </c>
      <c r="W5" s="219">
        <v>1</v>
      </c>
      <c r="X5" s="219">
        <v>2</v>
      </c>
      <c r="Y5" s="219">
        <v>1</v>
      </c>
      <c r="Z5" s="219">
        <v>3</v>
      </c>
      <c r="AA5" s="219">
        <v>1</v>
      </c>
      <c r="AB5" s="219">
        <v>3</v>
      </c>
      <c r="AC5" s="219">
        <v>2</v>
      </c>
      <c r="AD5" s="219">
        <v>5</v>
      </c>
      <c r="AE5" s="219">
        <v>1</v>
      </c>
      <c r="AF5" s="219">
        <v>4</v>
      </c>
      <c r="AG5" s="219">
        <v>2</v>
      </c>
      <c r="AH5" s="219">
        <v>6</v>
      </c>
      <c r="AI5" s="219">
        <v>1</v>
      </c>
      <c r="AJ5" s="219">
        <v>2</v>
      </c>
      <c r="AK5" s="219">
        <v>2</v>
      </c>
      <c r="AL5" s="219">
        <v>4</v>
      </c>
      <c r="AM5" s="219">
        <v>1</v>
      </c>
      <c r="AN5" s="219">
        <v>1</v>
      </c>
      <c r="AO5" s="219">
        <v>0</v>
      </c>
      <c r="AP5" s="219">
        <v>1</v>
      </c>
      <c r="AQ5" s="219">
        <v>1</v>
      </c>
      <c r="AR5" s="219">
        <v>13</v>
      </c>
      <c r="AS5" s="219">
        <v>9</v>
      </c>
      <c r="AT5" s="219">
        <v>22</v>
      </c>
      <c r="AU5" s="219">
        <v>6</v>
      </c>
      <c r="AV5" s="219">
        <v>0</v>
      </c>
      <c r="AW5" s="219">
        <v>0</v>
      </c>
      <c r="AX5" s="219">
        <v>0</v>
      </c>
      <c r="AY5" s="219">
        <v>0</v>
      </c>
      <c r="AZ5" s="219">
        <v>0</v>
      </c>
      <c r="BA5" s="219">
        <v>0</v>
      </c>
      <c r="BB5" s="219">
        <v>0</v>
      </c>
      <c r="BC5" s="219">
        <v>0</v>
      </c>
      <c r="BD5" s="219">
        <v>0</v>
      </c>
      <c r="BE5" s="219">
        <v>0</v>
      </c>
      <c r="BF5" s="219">
        <v>0</v>
      </c>
      <c r="BG5" s="219">
        <v>0</v>
      </c>
      <c r="BH5" s="219">
        <v>0</v>
      </c>
      <c r="BI5" s="219">
        <v>0</v>
      </c>
      <c r="BJ5" s="219">
        <v>0</v>
      </c>
      <c r="BK5" s="219">
        <v>0</v>
      </c>
      <c r="BL5" s="219">
        <v>18</v>
      </c>
      <c r="BM5" s="219">
        <v>13</v>
      </c>
      <c r="BN5" s="219">
        <v>31</v>
      </c>
      <c r="BO5" s="219">
        <v>8</v>
      </c>
    </row>
    <row r="6" spans="1:67" x14ac:dyDescent="0.35">
      <c r="A6" s="5">
        <v>2</v>
      </c>
      <c r="B6" s="5">
        <v>62020002</v>
      </c>
      <c r="C6" s="304" t="s">
        <v>98</v>
      </c>
      <c r="D6" s="5">
        <v>0</v>
      </c>
      <c r="E6" s="5">
        <v>0</v>
      </c>
      <c r="F6" s="5">
        <v>0</v>
      </c>
      <c r="G6" s="5">
        <v>0</v>
      </c>
      <c r="H6" s="5">
        <v>8</v>
      </c>
      <c r="I6" s="5">
        <v>2</v>
      </c>
      <c r="J6" s="5">
        <v>10</v>
      </c>
      <c r="K6" s="5">
        <v>1</v>
      </c>
      <c r="L6" s="5">
        <v>10</v>
      </c>
      <c r="M6" s="5">
        <v>8</v>
      </c>
      <c r="N6" s="5">
        <v>18</v>
      </c>
      <c r="O6" s="5">
        <v>1</v>
      </c>
      <c r="P6" s="219">
        <v>18</v>
      </c>
      <c r="Q6" s="219">
        <v>10</v>
      </c>
      <c r="R6" s="219">
        <v>28</v>
      </c>
      <c r="S6" s="219">
        <v>2</v>
      </c>
      <c r="T6" s="219">
        <v>3</v>
      </c>
      <c r="U6" s="219">
        <v>7</v>
      </c>
      <c r="V6" s="219">
        <v>10</v>
      </c>
      <c r="W6" s="219">
        <v>1</v>
      </c>
      <c r="X6" s="219">
        <v>8</v>
      </c>
      <c r="Y6" s="219">
        <v>7</v>
      </c>
      <c r="Z6" s="219">
        <v>15</v>
      </c>
      <c r="AA6" s="219">
        <v>1</v>
      </c>
      <c r="AB6" s="219">
        <v>6</v>
      </c>
      <c r="AC6" s="219">
        <v>4</v>
      </c>
      <c r="AD6" s="219">
        <v>10</v>
      </c>
      <c r="AE6" s="219">
        <v>1</v>
      </c>
      <c r="AF6" s="219">
        <v>7</v>
      </c>
      <c r="AG6" s="219">
        <v>6</v>
      </c>
      <c r="AH6" s="219">
        <v>13</v>
      </c>
      <c r="AI6" s="219">
        <v>1</v>
      </c>
      <c r="AJ6" s="219">
        <v>10</v>
      </c>
      <c r="AK6" s="219">
        <v>7</v>
      </c>
      <c r="AL6" s="219">
        <v>17</v>
      </c>
      <c r="AM6" s="219">
        <v>1</v>
      </c>
      <c r="AN6" s="219">
        <v>8</v>
      </c>
      <c r="AO6" s="219">
        <v>10</v>
      </c>
      <c r="AP6" s="219">
        <v>18</v>
      </c>
      <c r="AQ6" s="219">
        <v>1</v>
      </c>
      <c r="AR6" s="219">
        <v>42</v>
      </c>
      <c r="AS6" s="219">
        <v>41</v>
      </c>
      <c r="AT6" s="219">
        <v>83</v>
      </c>
      <c r="AU6" s="219">
        <v>6</v>
      </c>
      <c r="AV6" s="219">
        <v>0</v>
      </c>
      <c r="AW6" s="219">
        <v>0</v>
      </c>
      <c r="AX6" s="219">
        <v>0</v>
      </c>
      <c r="AY6" s="219">
        <v>0</v>
      </c>
      <c r="AZ6" s="219">
        <v>0</v>
      </c>
      <c r="BA6" s="219">
        <v>0</v>
      </c>
      <c r="BB6" s="219">
        <v>0</v>
      </c>
      <c r="BC6" s="219">
        <v>0</v>
      </c>
      <c r="BD6" s="219">
        <v>0</v>
      </c>
      <c r="BE6" s="219">
        <v>0</v>
      </c>
      <c r="BF6" s="219">
        <v>0</v>
      </c>
      <c r="BG6" s="219">
        <v>0</v>
      </c>
      <c r="BH6" s="219">
        <v>0</v>
      </c>
      <c r="BI6" s="219">
        <v>0</v>
      </c>
      <c r="BJ6" s="219">
        <v>0</v>
      </c>
      <c r="BK6" s="219">
        <v>0</v>
      </c>
      <c r="BL6" s="219">
        <v>60</v>
      </c>
      <c r="BM6" s="219">
        <v>51</v>
      </c>
      <c r="BN6" s="219">
        <v>111</v>
      </c>
      <c r="BO6" s="219">
        <v>8</v>
      </c>
    </row>
    <row r="7" spans="1:67" x14ac:dyDescent="0.35">
      <c r="A7" s="5">
        <v>3</v>
      </c>
      <c r="B7" s="5">
        <v>62020003</v>
      </c>
      <c r="C7" s="304" t="s">
        <v>99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219">
        <v>0</v>
      </c>
      <c r="Q7" s="219">
        <v>0</v>
      </c>
      <c r="R7" s="219">
        <v>0</v>
      </c>
      <c r="S7" s="219">
        <v>0</v>
      </c>
      <c r="T7" s="219">
        <v>1</v>
      </c>
      <c r="U7" s="219">
        <v>0</v>
      </c>
      <c r="V7" s="219">
        <v>1</v>
      </c>
      <c r="W7" s="219">
        <v>1</v>
      </c>
      <c r="X7" s="219">
        <v>3</v>
      </c>
      <c r="Y7" s="219">
        <v>0</v>
      </c>
      <c r="Z7" s="219">
        <v>3</v>
      </c>
      <c r="AA7" s="219">
        <v>1</v>
      </c>
      <c r="AB7" s="219">
        <v>4</v>
      </c>
      <c r="AC7" s="219">
        <v>1</v>
      </c>
      <c r="AD7" s="219">
        <v>5</v>
      </c>
      <c r="AE7" s="219">
        <v>1</v>
      </c>
      <c r="AF7" s="219">
        <v>3</v>
      </c>
      <c r="AG7" s="219">
        <v>1</v>
      </c>
      <c r="AH7" s="219">
        <v>4</v>
      </c>
      <c r="AI7" s="219">
        <v>1</v>
      </c>
      <c r="AJ7" s="219">
        <v>4</v>
      </c>
      <c r="AK7" s="219">
        <v>3</v>
      </c>
      <c r="AL7" s="219">
        <v>7</v>
      </c>
      <c r="AM7" s="219">
        <v>1</v>
      </c>
      <c r="AN7" s="219">
        <v>1</v>
      </c>
      <c r="AO7" s="219">
        <v>0</v>
      </c>
      <c r="AP7" s="219">
        <v>1</v>
      </c>
      <c r="AQ7" s="219">
        <v>1</v>
      </c>
      <c r="AR7" s="219">
        <v>16</v>
      </c>
      <c r="AS7" s="219">
        <v>5</v>
      </c>
      <c r="AT7" s="219">
        <v>21</v>
      </c>
      <c r="AU7" s="219">
        <v>6</v>
      </c>
      <c r="AV7" s="219">
        <v>0</v>
      </c>
      <c r="AW7" s="219">
        <v>0</v>
      </c>
      <c r="AX7" s="219">
        <v>0</v>
      </c>
      <c r="AY7" s="219">
        <v>0</v>
      </c>
      <c r="AZ7" s="219">
        <v>0</v>
      </c>
      <c r="BA7" s="219">
        <v>0</v>
      </c>
      <c r="BB7" s="219">
        <v>0</v>
      </c>
      <c r="BC7" s="219">
        <v>0</v>
      </c>
      <c r="BD7" s="219">
        <v>0</v>
      </c>
      <c r="BE7" s="219">
        <v>0</v>
      </c>
      <c r="BF7" s="219">
        <v>0</v>
      </c>
      <c r="BG7" s="219">
        <v>0</v>
      </c>
      <c r="BH7" s="219">
        <v>0</v>
      </c>
      <c r="BI7" s="219">
        <v>0</v>
      </c>
      <c r="BJ7" s="219">
        <v>0</v>
      </c>
      <c r="BK7" s="219">
        <v>0</v>
      </c>
      <c r="BL7" s="219">
        <v>16</v>
      </c>
      <c r="BM7" s="219">
        <v>5</v>
      </c>
      <c r="BN7" s="219">
        <v>21</v>
      </c>
      <c r="BO7" s="219">
        <v>6</v>
      </c>
    </row>
    <row r="8" spans="1:67" x14ac:dyDescent="0.35">
      <c r="A8" s="5">
        <v>4</v>
      </c>
      <c r="B8" s="5">
        <v>62020004</v>
      </c>
      <c r="C8" s="304" t="s">
        <v>100</v>
      </c>
      <c r="D8" s="5">
        <v>2</v>
      </c>
      <c r="E8" s="5">
        <v>0</v>
      </c>
      <c r="F8" s="5">
        <v>2</v>
      </c>
      <c r="G8" s="5">
        <v>1</v>
      </c>
      <c r="H8" s="5">
        <v>3</v>
      </c>
      <c r="I8" s="5">
        <v>3</v>
      </c>
      <c r="J8" s="5">
        <v>6</v>
      </c>
      <c r="K8" s="5">
        <v>1</v>
      </c>
      <c r="L8" s="5">
        <v>5</v>
      </c>
      <c r="M8" s="5">
        <v>4</v>
      </c>
      <c r="N8" s="5">
        <v>9</v>
      </c>
      <c r="O8" s="5">
        <v>1</v>
      </c>
      <c r="P8" s="219">
        <v>10</v>
      </c>
      <c r="Q8" s="219">
        <v>7</v>
      </c>
      <c r="R8" s="219">
        <v>17</v>
      </c>
      <c r="S8" s="219">
        <v>3</v>
      </c>
      <c r="T8" s="219">
        <v>5</v>
      </c>
      <c r="U8" s="219">
        <v>4</v>
      </c>
      <c r="V8" s="219">
        <v>9</v>
      </c>
      <c r="W8" s="219">
        <v>1</v>
      </c>
      <c r="X8" s="219">
        <v>9</v>
      </c>
      <c r="Y8" s="219">
        <v>2</v>
      </c>
      <c r="Z8" s="219">
        <v>11</v>
      </c>
      <c r="AA8" s="219">
        <v>1</v>
      </c>
      <c r="AB8" s="219">
        <v>4</v>
      </c>
      <c r="AC8" s="219">
        <v>6</v>
      </c>
      <c r="AD8" s="219">
        <v>10</v>
      </c>
      <c r="AE8" s="219">
        <v>1</v>
      </c>
      <c r="AF8" s="219">
        <v>5</v>
      </c>
      <c r="AG8" s="219">
        <v>3</v>
      </c>
      <c r="AH8" s="219">
        <v>8</v>
      </c>
      <c r="AI8" s="219">
        <v>1</v>
      </c>
      <c r="AJ8" s="219">
        <v>7</v>
      </c>
      <c r="AK8" s="219">
        <v>4</v>
      </c>
      <c r="AL8" s="219">
        <v>11</v>
      </c>
      <c r="AM8" s="219">
        <v>1</v>
      </c>
      <c r="AN8" s="219">
        <v>2</v>
      </c>
      <c r="AO8" s="219">
        <v>6</v>
      </c>
      <c r="AP8" s="219">
        <v>8</v>
      </c>
      <c r="AQ8" s="219">
        <v>1</v>
      </c>
      <c r="AR8" s="219">
        <v>32</v>
      </c>
      <c r="AS8" s="219">
        <v>25</v>
      </c>
      <c r="AT8" s="219">
        <v>57</v>
      </c>
      <c r="AU8" s="219">
        <v>6</v>
      </c>
      <c r="AV8" s="219">
        <v>14</v>
      </c>
      <c r="AW8" s="219">
        <v>6</v>
      </c>
      <c r="AX8" s="219">
        <v>20</v>
      </c>
      <c r="AY8" s="219">
        <v>1</v>
      </c>
      <c r="AZ8" s="219">
        <v>9</v>
      </c>
      <c r="BA8" s="219">
        <v>3</v>
      </c>
      <c r="BB8" s="219">
        <v>12</v>
      </c>
      <c r="BC8" s="219">
        <v>1</v>
      </c>
      <c r="BD8" s="219">
        <v>12</v>
      </c>
      <c r="BE8" s="219">
        <v>13</v>
      </c>
      <c r="BF8" s="219">
        <v>25</v>
      </c>
      <c r="BG8" s="219">
        <v>1</v>
      </c>
      <c r="BH8" s="219">
        <v>35</v>
      </c>
      <c r="BI8" s="219">
        <v>22</v>
      </c>
      <c r="BJ8" s="219">
        <v>57</v>
      </c>
      <c r="BK8" s="219">
        <v>3</v>
      </c>
      <c r="BL8" s="219">
        <v>77</v>
      </c>
      <c r="BM8" s="219">
        <v>54</v>
      </c>
      <c r="BN8" s="219">
        <v>131</v>
      </c>
      <c r="BO8" s="219">
        <v>12</v>
      </c>
    </row>
    <row r="9" spans="1:67" x14ac:dyDescent="0.35">
      <c r="A9" s="5">
        <v>5</v>
      </c>
      <c r="B9" s="5">
        <v>62020005</v>
      </c>
      <c r="C9" s="304" t="s">
        <v>101</v>
      </c>
      <c r="D9" s="5">
        <v>1</v>
      </c>
      <c r="E9" s="5">
        <v>4</v>
      </c>
      <c r="F9" s="5">
        <v>5</v>
      </c>
      <c r="G9" s="5">
        <v>1</v>
      </c>
      <c r="H9" s="5">
        <v>1</v>
      </c>
      <c r="I9" s="5">
        <v>1</v>
      </c>
      <c r="J9" s="5">
        <v>2</v>
      </c>
      <c r="K9" s="5">
        <v>1</v>
      </c>
      <c r="L9" s="5">
        <v>3</v>
      </c>
      <c r="M9" s="5">
        <v>3</v>
      </c>
      <c r="N9" s="5">
        <v>6</v>
      </c>
      <c r="O9" s="5">
        <v>1</v>
      </c>
      <c r="P9" s="219">
        <v>5</v>
      </c>
      <c r="Q9" s="219">
        <v>8</v>
      </c>
      <c r="R9" s="219">
        <v>13</v>
      </c>
      <c r="S9" s="219">
        <v>3</v>
      </c>
      <c r="T9" s="219">
        <v>9</v>
      </c>
      <c r="U9" s="219">
        <v>1</v>
      </c>
      <c r="V9" s="219">
        <v>10</v>
      </c>
      <c r="W9" s="219">
        <v>1</v>
      </c>
      <c r="X9" s="219">
        <v>7</v>
      </c>
      <c r="Y9" s="219">
        <v>3</v>
      </c>
      <c r="Z9" s="219">
        <v>10</v>
      </c>
      <c r="AA9" s="219">
        <v>1</v>
      </c>
      <c r="AB9" s="219">
        <v>5</v>
      </c>
      <c r="AC9" s="219">
        <v>3</v>
      </c>
      <c r="AD9" s="219">
        <v>8</v>
      </c>
      <c r="AE9" s="219">
        <v>1</v>
      </c>
      <c r="AF9" s="219">
        <v>3</v>
      </c>
      <c r="AG9" s="219">
        <v>2</v>
      </c>
      <c r="AH9" s="219">
        <v>5</v>
      </c>
      <c r="AI9" s="219">
        <v>1</v>
      </c>
      <c r="AJ9" s="219">
        <v>10</v>
      </c>
      <c r="AK9" s="219">
        <v>4</v>
      </c>
      <c r="AL9" s="219">
        <v>14</v>
      </c>
      <c r="AM9" s="219">
        <v>1</v>
      </c>
      <c r="AN9" s="219">
        <v>2</v>
      </c>
      <c r="AO9" s="219">
        <v>7</v>
      </c>
      <c r="AP9" s="219">
        <v>9</v>
      </c>
      <c r="AQ9" s="219">
        <v>1</v>
      </c>
      <c r="AR9" s="219">
        <v>36</v>
      </c>
      <c r="AS9" s="219">
        <v>20</v>
      </c>
      <c r="AT9" s="219">
        <v>56</v>
      </c>
      <c r="AU9" s="219">
        <v>6</v>
      </c>
      <c r="AV9" s="219">
        <v>0</v>
      </c>
      <c r="AW9" s="219">
        <v>0</v>
      </c>
      <c r="AX9" s="219">
        <v>0</v>
      </c>
      <c r="AY9" s="219">
        <v>0</v>
      </c>
      <c r="AZ9" s="219">
        <v>0</v>
      </c>
      <c r="BA9" s="219">
        <v>0</v>
      </c>
      <c r="BB9" s="219">
        <v>0</v>
      </c>
      <c r="BC9" s="219">
        <v>0</v>
      </c>
      <c r="BD9" s="219">
        <v>0</v>
      </c>
      <c r="BE9" s="219">
        <v>0</v>
      </c>
      <c r="BF9" s="219">
        <v>0</v>
      </c>
      <c r="BG9" s="219">
        <v>0</v>
      </c>
      <c r="BH9" s="219">
        <v>0</v>
      </c>
      <c r="BI9" s="219">
        <v>0</v>
      </c>
      <c r="BJ9" s="219">
        <v>0</v>
      </c>
      <c r="BK9" s="219">
        <v>0</v>
      </c>
      <c r="BL9" s="219">
        <v>41</v>
      </c>
      <c r="BM9" s="219">
        <v>28</v>
      </c>
      <c r="BN9" s="219">
        <v>69</v>
      </c>
      <c r="BO9" s="219">
        <v>9</v>
      </c>
    </row>
    <row r="10" spans="1:67" x14ac:dyDescent="0.35">
      <c r="A10" s="5">
        <v>6</v>
      </c>
      <c r="B10" s="5">
        <v>62020006</v>
      </c>
      <c r="C10" s="304" t="s">
        <v>102</v>
      </c>
      <c r="D10" s="5">
        <v>0</v>
      </c>
      <c r="E10" s="5">
        <v>0</v>
      </c>
      <c r="F10" s="5">
        <v>0</v>
      </c>
      <c r="G10" s="5">
        <v>0</v>
      </c>
      <c r="H10" s="5">
        <v>26</v>
      </c>
      <c r="I10" s="5">
        <v>22</v>
      </c>
      <c r="J10" s="5">
        <v>48</v>
      </c>
      <c r="K10" s="5">
        <v>2</v>
      </c>
      <c r="L10" s="5">
        <v>18</v>
      </c>
      <c r="M10" s="5">
        <v>25</v>
      </c>
      <c r="N10" s="5">
        <v>43</v>
      </c>
      <c r="O10" s="5">
        <v>2</v>
      </c>
      <c r="P10" s="219">
        <v>44</v>
      </c>
      <c r="Q10" s="219">
        <v>47</v>
      </c>
      <c r="R10" s="219">
        <v>91</v>
      </c>
      <c r="S10" s="219">
        <v>4</v>
      </c>
      <c r="T10" s="219">
        <v>38</v>
      </c>
      <c r="U10" s="219">
        <v>32</v>
      </c>
      <c r="V10" s="219">
        <v>70</v>
      </c>
      <c r="W10" s="219">
        <v>2</v>
      </c>
      <c r="X10" s="219">
        <v>32</v>
      </c>
      <c r="Y10" s="219">
        <v>35</v>
      </c>
      <c r="Z10" s="219">
        <v>67</v>
      </c>
      <c r="AA10" s="219">
        <v>2</v>
      </c>
      <c r="AB10" s="219">
        <v>35</v>
      </c>
      <c r="AC10" s="219">
        <v>19</v>
      </c>
      <c r="AD10" s="219">
        <v>54</v>
      </c>
      <c r="AE10" s="219">
        <v>2</v>
      </c>
      <c r="AF10" s="219">
        <v>40</v>
      </c>
      <c r="AG10" s="219">
        <v>28</v>
      </c>
      <c r="AH10" s="219">
        <v>68</v>
      </c>
      <c r="AI10" s="219">
        <v>2</v>
      </c>
      <c r="AJ10" s="219">
        <v>38</v>
      </c>
      <c r="AK10" s="219">
        <v>36</v>
      </c>
      <c r="AL10" s="219">
        <v>74</v>
      </c>
      <c r="AM10" s="219">
        <v>2</v>
      </c>
      <c r="AN10" s="219">
        <v>38</v>
      </c>
      <c r="AO10" s="219">
        <v>30</v>
      </c>
      <c r="AP10" s="219">
        <v>68</v>
      </c>
      <c r="AQ10" s="219">
        <v>2</v>
      </c>
      <c r="AR10" s="219">
        <v>221</v>
      </c>
      <c r="AS10" s="219">
        <v>180</v>
      </c>
      <c r="AT10" s="219">
        <v>401</v>
      </c>
      <c r="AU10" s="219">
        <v>12</v>
      </c>
      <c r="AV10" s="219">
        <v>0</v>
      </c>
      <c r="AW10" s="219">
        <v>0</v>
      </c>
      <c r="AX10" s="219">
        <v>0</v>
      </c>
      <c r="AY10" s="219">
        <v>0</v>
      </c>
      <c r="AZ10" s="219">
        <v>0</v>
      </c>
      <c r="BA10" s="219">
        <v>0</v>
      </c>
      <c r="BB10" s="219">
        <v>0</v>
      </c>
      <c r="BC10" s="219">
        <v>0</v>
      </c>
      <c r="BD10" s="219">
        <v>0</v>
      </c>
      <c r="BE10" s="219">
        <v>0</v>
      </c>
      <c r="BF10" s="219">
        <v>0</v>
      </c>
      <c r="BG10" s="219">
        <v>0</v>
      </c>
      <c r="BH10" s="219">
        <v>0</v>
      </c>
      <c r="BI10" s="219">
        <v>0</v>
      </c>
      <c r="BJ10" s="219">
        <v>0</v>
      </c>
      <c r="BK10" s="219">
        <v>0</v>
      </c>
      <c r="BL10" s="219">
        <v>265</v>
      </c>
      <c r="BM10" s="219">
        <v>227</v>
      </c>
      <c r="BN10" s="219">
        <v>492</v>
      </c>
      <c r="BO10" s="219">
        <v>16</v>
      </c>
    </row>
    <row r="11" spans="1:67" x14ac:dyDescent="0.35">
      <c r="A11" s="5">
        <v>7</v>
      </c>
      <c r="B11" s="5">
        <v>62020007</v>
      </c>
      <c r="C11" s="304" t="s">
        <v>103</v>
      </c>
      <c r="D11" s="5">
        <v>0</v>
      </c>
      <c r="E11" s="5">
        <v>0</v>
      </c>
      <c r="F11" s="5">
        <v>0</v>
      </c>
      <c r="G11" s="5">
        <v>0</v>
      </c>
      <c r="H11" s="5">
        <v>6</v>
      </c>
      <c r="I11" s="5">
        <v>6</v>
      </c>
      <c r="J11" s="5">
        <v>12</v>
      </c>
      <c r="K11" s="5">
        <v>1</v>
      </c>
      <c r="L11" s="5">
        <v>6</v>
      </c>
      <c r="M11" s="5">
        <v>5</v>
      </c>
      <c r="N11" s="5">
        <v>11</v>
      </c>
      <c r="O11" s="5">
        <v>1</v>
      </c>
      <c r="P11" s="219">
        <v>12</v>
      </c>
      <c r="Q11" s="219">
        <v>11</v>
      </c>
      <c r="R11" s="219">
        <v>23</v>
      </c>
      <c r="S11" s="219">
        <v>2</v>
      </c>
      <c r="T11" s="219">
        <v>11</v>
      </c>
      <c r="U11" s="219">
        <v>9</v>
      </c>
      <c r="V11" s="219">
        <v>20</v>
      </c>
      <c r="W11" s="219">
        <v>1</v>
      </c>
      <c r="X11" s="219">
        <v>6</v>
      </c>
      <c r="Y11" s="219">
        <v>3</v>
      </c>
      <c r="Z11" s="219">
        <v>9</v>
      </c>
      <c r="AA11" s="219">
        <v>1</v>
      </c>
      <c r="AB11" s="219">
        <v>8</v>
      </c>
      <c r="AC11" s="219">
        <v>6</v>
      </c>
      <c r="AD11" s="219">
        <v>14</v>
      </c>
      <c r="AE11" s="219">
        <v>1</v>
      </c>
      <c r="AF11" s="219">
        <v>6</v>
      </c>
      <c r="AG11" s="219">
        <v>10</v>
      </c>
      <c r="AH11" s="219">
        <v>16</v>
      </c>
      <c r="AI11" s="219">
        <v>1</v>
      </c>
      <c r="AJ11" s="219">
        <v>5</v>
      </c>
      <c r="AK11" s="219">
        <v>4</v>
      </c>
      <c r="AL11" s="219">
        <v>9</v>
      </c>
      <c r="AM11" s="219">
        <v>1</v>
      </c>
      <c r="AN11" s="219">
        <v>6</v>
      </c>
      <c r="AO11" s="219">
        <v>5</v>
      </c>
      <c r="AP11" s="219">
        <v>11</v>
      </c>
      <c r="AQ11" s="219">
        <v>1</v>
      </c>
      <c r="AR11" s="219">
        <v>42</v>
      </c>
      <c r="AS11" s="219">
        <v>37</v>
      </c>
      <c r="AT11" s="219">
        <v>79</v>
      </c>
      <c r="AU11" s="219">
        <v>6</v>
      </c>
      <c r="AV11" s="219">
        <v>10</v>
      </c>
      <c r="AW11" s="219">
        <v>13</v>
      </c>
      <c r="AX11" s="219">
        <v>23</v>
      </c>
      <c r="AY11" s="219">
        <v>1</v>
      </c>
      <c r="AZ11" s="219">
        <v>6</v>
      </c>
      <c r="BA11" s="219">
        <v>3</v>
      </c>
      <c r="BB11" s="219">
        <v>9</v>
      </c>
      <c r="BC11" s="219">
        <v>1</v>
      </c>
      <c r="BD11" s="219">
        <v>13</v>
      </c>
      <c r="BE11" s="219">
        <v>10</v>
      </c>
      <c r="BF11" s="219">
        <v>23</v>
      </c>
      <c r="BG11" s="219">
        <v>1</v>
      </c>
      <c r="BH11" s="219">
        <v>29</v>
      </c>
      <c r="BI11" s="219">
        <v>26</v>
      </c>
      <c r="BJ11" s="219">
        <v>55</v>
      </c>
      <c r="BK11" s="219">
        <v>3</v>
      </c>
      <c r="BL11" s="219">
        <v>83</v>
      </c>
      <c r="BM11" s="219">
        <v>74</v>
      </c>
      <c r="BN11" s="219">
        <v>157</v>
      </c>
      <c r="BO11" s="219">
        <v>11</v>
      </c>
    </row>
    <row r="12" spans="1:67" x14ac:dyDescent="0.35">
      <c r="A12" s="5">
        <v>8</v>
      </c>
      <c r="B12" s="5">
        <v>62020008</v>
      </c>
      <c r="C12" s="304" t="s">
        <v>104</v>
      </c>
      <c r="D12" s="5">
        <v>1</v>
      </c>
      <c r="E12" s="5">
        <v>0</v>
      </c>
      <c r="F12" s="5">
        <v>1</v>
      </c>
      <c r="G12" s="5">
        <v>1</v>
      </c>
      <c r="H12" s="5">
        <v>1</v>
      </c>
      <c r="I12" s="5">
        <v>2</v>
      </c>
      <c r="J12" s="5">
        <v>3</v>
      </c>
      <c r="K12" s="5">
        <v>1</v>
      </c>
      <c r="L12" s="5">
        <v>4</v>
      </c>
      <c r="M12" s="5">
        <v>2</v>
      </c>
      <c r="N12" s="5">
        <v>6</v>
      </c>
      <c r="O12" s="5">
        <v>1</v>
      </c>
      <c r="P12" s="219">
        <v>6</v>
      </c>
      <c r="Q12" s="219">
        <v>4</v>
      </c>
      <c r="R12" s="219">
        <v>10</v>
      </c>
      <c r="S12" s="219">
        <v>3</v>
      </c>
      <c r="T12" s="219">
        <v>1</v>
      </c>
      <c r="U12" s="219">
        <v>1</v>
      </c>
      <c r="V12" s="219">
        <v>2</v>
      </c>
      <c r="W12" s="219">
        <v>1</v>
      </c>
      <c r="X12" s="219">
        <v>5</v>
      </c>
      <c r="Y12" s="219">
        <v>1</v>
      </c>
      <c r="Z12" s="219">
        <v>6</v>
      </c>
      <c r="AA12" s="219">
        <v>1</v>
      </c>
      <c r="AB12" s="219">
        <v>2</v>
      </c>
      <c r="AC12" s="219">
        <v>2</v>
      </c>
      <c r="AD12" s="219">
        <v>4</v>
      </c>
      <c r="AE12" s="219">
        <v>1</v>
      </c>
      <c r="AF12" s="219">
        <v>1</v>
      </c>
      <c r="AG12" s="219">
        <v>2</v>
      </c>
      <c r="AH12" s="219">
        <v>3</v>
      </c>
      <c r="AI12" s="219">
        <v>1</v>
      </c>
      <c r="AJ12" s="219">
        <v>4</v>
      </c>
      <c r="AK12" s="219">
        <v>2</v>
      </c>
      <c r="AL12" s="219">
        <v>6</v>
      </c>
      <c r="AM12" s="219">
        <v>1</v>
      </c>
      <c r="AN12" s="219">
        <v>4</v>
      </c>
      <c r="AO12" s="219">
        <v>2</v>
      </c>
      <c r="AP12" s="219">
        <v>6</v>
      </c>
      <c r="AQ12" s="219">
        <v>1</v>
      </c>
      <c r="AR12" s="219">
        <v>17</v>
      </c>
      <c r="AS12" s="219">
        <v>10</v>
      </c>
      <c r="AT12" s="219">
        <v>27</v>
      </c>
      <c r="AU12" s="219">
        <v>6</v>
      </c>
      <c r="AV12" s="219">
        <v>0</v>
      </c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219">
        <v>23</v>
      </c>
      <c r="BM12" s="219">
        <v>14</v>
      </c>
      <c r="BN12" s="219">
        <v>37</v>
      </c>
      <c r="BO12" s="219">
        <v>9</v>
      </c>
    </row>
    <row r="13" spans="1:67" x14ac:dyDescent="0.35">
      <c r="A13" s="5">
        <v>9</v>
      </c>
      <c r="B13" s="5">
        <v>62020009</v>
      </c>
      <c r="C13" s="304" t="s">
        <v>105</v>
      </c>
      <c r="D13" s="5">
        <v>0</v>
      </c>
      <c r="E13" s="5">
        <v>0</v>
      </c>
      <c r="F13" s="5">
        <v>0</v>
      </c>
      <c r="G13" s="5">
        <v>0</v>
      </c>
      <c r="H13" s="5">
        <v>7</v>
      </c>
      <c r="I13" s="5">
        <v>4</v>
      </c>
      <c r="J13" s="5">
        <v>11</v>
      </c>
      <c r="K13" s="5">
        <v>1</v>
      </c>
      <c r="L13" s="5">
        <v>5</v>
      </c>
      <c r="M13" s="5">
        <v>3</v>
      </c>
      <c r="N13" s="5">
        <v>8</v>
      </c>
      <c r="O13" s="5">
        <v>1</v>
      </c>
      <c r="P13" s="219">
        <v>12</v>
      </c>
      <c r="Q13" s="219">
        <v>7</v>
      </c>
      <c r="R13" s="219">
        <v>19</v>
      </c>
      <c r="S13" s="219">
        <v>2</v>
      </c>
      <c r="T13" s="219">
        <v>4</v>
      </c>
      <c r="U13" s="219">
        <v>3</v>
      </c>
      <c r="V13" s="219">
        <v>7</v>
      </c>
      <c r="W13" s="219">
        <v>1</v>
      </c>
      <c r="X13" s="219">
        <v>5</v>
      </c>
      <c r="Y13" s="219">
        <v>7</v>
      </c>
      <c r="Z13" s="219">
        <v>12</v>
      </c>
      <c r="AA13" s="219">
        <v>1</v>
      </c>
      <c r="AB13" s="219">
        <v>7</v>
      </c>
      <c r="AC13" s="219">
        <v>7</v>
      </c>
      <c r="AD13" s="219">
        <v>14</v>
      </c>
      <c r="AE13" s="219">
        <v>1</v>
      </c>
      <c r="AF13" s="219">
        <v>6</v>
      </c>
      <c r="AG13" s="219">
        <v>2</v>
      </c>
      <c r="AH13" s="219">
        <v>8</v>
      </c>
      <c r="AI13" s="219">
        <v>1</v>
      </c>
      <c r="AJ13" s="219">
        <v>7</v>
      </c>
      <c r="AK13" s="219">
        <v>5</v>
      </c>
      <c r="AL13" s="219">
        <v>12</v>
      </c>
      <c r="AM13" s="219">
        <v>1</v>
      </c>
      <c r="AN13" s="219">
        <v>10</v>
      </c>
      <c r="AO13" s="219">
        <v>9</v>
      </c>
      <c r="AP13" s="219">
        <v>19</v>
      </c>
      <c r="AQ13" s="219">
        <v>1</v>
      </c>
      <c r="AR13" s="219">
        <v>39</v>
      </c>
      <c r="AS13" s="219">
        <v>33</v>
      </c>
      <c r="AT13" s="219">
        <v>72</v>
      </c>
      <c r="AU13" s="219">
        <v>6</v>
      </c>
      <c r="AV13" s="219">
        <v>0</v>
      </c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219">
        <v>51</v>
      </c>
      <c r="BM13" s="219">
        <v>40</v>
      </c>
      <c r="BN13" s="219">
        <v>91</v>
      </c>
      <c r="BO13" s="219">
        <v>8</v>
      </c>
    </row>
    <row r="14" spans="1:67" x14ac:dyDescent="0.35">
      <c r="A14" s="5">
        <v>10</v>
      </c>
      <c r="B14" s="5">
        <v>62020010</v>
      </c>
      <c r="C14" s="304" t="s">
        <v>106</v>
      </c>
      <c r="D14" s="5">
        <v>3</v>
      </c>
      <c r="E14" s="5">
        <v>5</v>
      </c>
      <c r="F14" s="5">
        <v>8</v>
      </c>
      <c r="G14" s="5">
        <v>1</v>
      </c>
      <c r="H14" s="5">
        <v>5</v>
      </c>
      <c r="I14" s="5">
        <v>3</v>
      </c>
      <c r="J14" s="5">
        <v>8</v>
      </c>
      <c r="K14" s="5">
        <v>1</v>
      </c>
      <c r="L14" s="5">
        <v>4</v>
      </c>
      <c r="M14" s="5">
        <v>3</v>
      </c>
      <c r="N14" s="5">
        <v>7</v>
      </c>
      <c r="O14" s="5">
        <v>1</v>
      </c>
      <c r="P14" s="219">
        <v>12</v>
      </c>
      <c r="Q14" s="219">
        <v>11</v>
      </c>
      <c r="R14" s="219">
        <v>23</v>
      </c>
      <c r="S14" s="219">
        <v>3</v>
      </c>
      <c r="T14" s="219">
        <v>4</v>
      </c>
      <c r="U14" s="219">
        <v>1</v>
      </c>
      <c r="V14" s="219">
        <v>5</v>
      </c>
      <c r="W14" s="219">
        <v>1</v>
      </c>
      <c r="X14" s="219">
        <v>3</v>
      </c>
      <c r="Y14" s="219">
        <v>5</v>
      </c>
      <c r="Z14" s="219">
        <v>8</v>
      </c>
      <c r="AA14" s="219">
        <v>1</v>
      </c>
      <c r="AB14" s="219">
        <v>4</v>
      </c>
      <c r="AC14" s="219">
        <v>4</v>
      </c>
      <c r="AD14" s="219">
        <v>8</v>
      </c>
      <c r="AE14" s="219">
        <v>1</v>
      </c>
      <c r="AF14" s="219">
        <v>7</v>
      </c>
      <c r="AG14" s="219">
        <v>4</v>
      </c>
      <c r="AH14" s="219">
        <v>11</v>
      </c>
      <c r="AI14" s="219">
        <v>1</v>
      </c>
      <c r="AJ14" s="219">
        <v>9</v>
      </c>
      <c r="AK14" s="219">
        <v>6</v>
      </c>
      <c r="AL14" s="219">
        <v>15</v>
      </c>
      <c r="AM14" s="219">
        <v>1</v>
      </c>
      <c r="AN14" s="219">
        <v>3</v>
      </c>
      <c r="AO14" s="219">
        <v>3</v>
      </c>
      <c r="AP14" s="219">
        <v>6</v>
      </c>
      <c r="AQ14" s="219">
        <v>1</v>
      </c>
      <c r="AR14" s="219">
        <v>30</v>
      </c>
      <c r="AS14" s="219">
        <v>23</v>
      </c>
      <c r="AT14" s="219">
        <v>53</v>
      </c>
      <c r="AU14" s="219">
        <v>6</v>
      </c>
      <c r="AV14" s="219">
        <v>9</v>
      </c>
      <c r="AW14" s="219">
        <v>2</v>
      </c>
      <c r="AX14" s="219">
        <v>11</v>
      </c>
      <c r="AY14" s="219">
        <v>1</v>
      </c>
      <c r="AZ14" s="219">
        <v>6</v>
      </c>
      <c r="BA14" s="219">
        <v>9</v>
      </c>
      <c r="BB14" s="219">
        <v>15</v>
      </c>
      <c r="BC14" s="219">
        <v>1</v>
      </c>
      <c r="BD14" s="219">
        <v>1</v>
      </c>
      <c r="BE14" s="219">
        <v>2</v>
      </c>
      <c r="BF14" s="219">
        <v>3</v>
      </c>
      <c r="BG14" s="219">
        <v>1</v>
      </c>
      <c r="BH14" s="219">
        <v>16</v>
      </c>
      <c r="BI14" s="219">
        <v>13</v>
      </c>
      <c r="BJ14" s="219">
        <v>29</v>
      </c>
      <c r="BK14" s="219">
        <v>3</v>
      </c>
      <c r="BL14" s="219">
        <v>58</v>
      </c>
      <c r="BM14" s="219">
        <v>47</v>
      </c>
      <c r="BN14" s="219">
        <v>105</v>
      </c>
      <c r="BO14" s="219">
        <v>12</v>
      </c>
    </row>
    <row r="15" spans="1:67" x14ac:dyDescent="0.35">
      <c r="A15" s="5">
        <v>11</v>
      </c>
      <c r="B15" s="5">
        <v>62020011</v>
      </c>
      <c r="C15" s="304" t="s">
        <v>107</v>
      </c>
      <c r="D15" s="5">
        <v>0</v>
      </c>
      <c r="E15" s="5">
        <v>0</v>
      </c>
      <c r="F15" s="5">
        <v>0</v>
      </c>
      <c r="G15" s="5">
        <v>0</v>
      </c>
      <c r="H15" s="5">
        <v>2</v>
      </c>
      <c r="I15" s="5">
        <v>2</v>
      </c>
      <c r="J15" s="5">
        <v>4</v>
      </c>
      <c r="K15" s="5">
        <v>1</v>
      </c>
      <c r="L15" s="5">
        <v>4</v>
      </c>
      <c r="M15" s="5">
        <v>4</v>
      </c>
      <c r="N15" s="5">
        <v>8</v>
      </c>
      <c r="O15" s="5">
        <v>1</v>
      </c>
      <c r="P15" s="219">
        <v>6</v>
      </c>
      <c r="Q15" s="219">
        <v>6</v>
      </c>
      <c r="R15" s="219">
        <v>12</v>
      </c>
      <c r="S15" s="219">
        <v>2</v>
      </c>
      <c r="T15" s="219">
        <v>12</v>
      </c>
      <c r="U15" s="219">
        <v>2</v>
      </c>
      <c r="V15" s="219">
        <v>14</v>
      </c>
      <c r="W15" s="219">
        <v>1</v>
      </c>
      <c r="X15" s="219">
        <v>6</v>
      </c>
      <c r="Y15" s="219">
        <v>8</v>
      </c>
      <c r="Z15" s="219">
        <v>14</v>
      </c>
      <c r="AA15" s="219">
        <v>1</v>
      </c>
      <c r="AB15" s="219">
        <v>5</v>
      </c>
      <c r="AC15" s="219">
        <v>5</v>
      </c>
      <c r="AD15" s="219">
        <v>10</v>
      </c>
      <c r="AE15" s="219">
        <v>1</v>
      </c>
      <c r="AF15" s="219">
        <v>2</v>
      </c>
      <c r="AG15" s="219">
        <v>14</v>
      </c>
      <c r="AH15" s="219">
        <v>16</v>
      </c>
      <c r="AI15" s="219">
        <v>1</v>
      </c>
      <c r="AJ15" s="219">
        <v>8</v>
      </c>
      <c r="AK15" s="219">
        <v>14</v>
      </c>
      <c r="AL15" s="219">
        <v>22</v>
      </c>
      <c r="AM15" s="219">
        <v>1</v>
      </c>
      <c r="AN15" s="219">
        <v>15</v>
      </c>
      <c r="AO15" s="219">
        <v>6</v>
      </c>
      <c r="AP15" s="219">
        <v>21</v>
      </c>
      <c r="AQ15" s="219">
        <v>1</v>
      </c>
      <c r="AR15" s="219">
        <v>48</v>
      </c>
      <c r="AS15" s="219">
        <v>49</v>
      </c>
      <c r="AT15" s="219">
        <v>97</v>
      </c>
      <c r="AU15" s="219">
        <v>6</v>
      </c>
      <c r="AV15" s="219">
        <v>0</v>
      </c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54</v>
      </c>
      <c r="BM15" s="219">
        <v>55</v>
      </c>
      <c r="BN15" s="219">
        <v>109</v>
      </c>
      <c r="BO15" s="219">
        <v>8</v>
      </c>
    </row>
    <row r="16" spans="1:67" x14ac:dyDescent="0.35">
      <c r="A16" s="5">
        <v>12</v>
      </c>
      <c r="B16" s="5">
        <v>62020012</v>
      </c>
      <c r="C16" s="304" t="s">
        <v>108</v>
      </c>
      <c r="D16" s="5">
        <v>0</v>
      </c>
      <c r="E16" s="5">
        <v>0</v>
      </c>
      <c r="F16" s="5">
        <v>0</v>
      </c>
      <c r="G16" s="5">
        <v>0</v>
      </c>
      <c r="H16" s="5">
        <v>4</v>
      </c>
      <c r="I16" s="5">
        <v>6</v>
      </c>
      <c r="J16" s="5">
        <v>10</v>
      </c>
      <c r="K16" s="5">
        <v>1</v>
      </c>
      <c r="L16" s="5">
        <v>7</v>
      </c>
      <c r="M16" s="5">
        <v>8</v>
      </c>
      <c r="N16" s="5">
        <v>15</v>
      </c>
      <c r="O16" s="5">
        <v>1</v>
      </c>
      <c r="P16" s="219">
        <v>11</v>
      </c>
      <c r="Q16" s="219">
        <v>14</v>
      </c>
      <c r="R16" s="219">
        <v>25</v>
      </c>
      <c r="S16" s="219">
        <v>2</v>
      </c>
      <c r="T16" s="219">
        <v>7</v>
      </c>
      <c r="U16" s="219">
        <v>6</v>
      </c>
      <c r="V16" s="219">
        <v>13</v>
      </c>
      <c r="W16" s="219">
        <v>1</v>
      </c>
      <c r="X16" s="219">
        <v>2</v>
      </c>
      <c r="Y16" s="219">
        <v>6</v>
      </c>
      <c r="Z16" s="219">
        <v>8</v>
      </c>
      <c r="AA16" s="219">
        <v>1</v>
      </c>
      <c r="AB16" s="219">
        <v>9</v>
      </c>
      <c r="AC16" s="219">
        <v>7</v>
      </c>
      <c r="AD16" s="219">
        <v>16</v>
      </c>
      <c r="AE16" s="219">
        <v>1</v>
      </c>
      <c r="AF16" s="219">
        <v>4</v>
      </c>
      <c r="AG16" s="219">
        <v>7</v>
      </c>
      <c r="AH16" s="219">
        <v>11</v>
      </c>
      <c r="AI16" s="219">
        <v>1</v>
      </c>
      <c r="AJ16" s="219">
        <v>9</v>
      </c>
      <c r="AK16" s="219">
        <v>6</v>
      </c>
      <c r="AL16" s="219">
        <v>15</v>
      </c>
      <c r="AM16" s="219">
        <v>1</v>
      </c>
      <c r="AN16" s="219">
        <v>8</v>
      </c>
      <c r="AO16" s="219">
        <v>10</v>
      </c>
      <c r="AP16" s="219">
        <v>18</v>
      </c>
      <c r="AQ16" s="219">
        <v>1</v>
      </c>
      <c r="AR16" s="219">
        <v>39</v>
      </c>
      <c r="AS16" s="219">
        <v>42</v>
      </c>
      <c r="AT16" s="219">
        <v>81</v>
      </c>
      <c r="AU16" s="219">
        <v>6</v>
      </c>
      <c r="AV16" s="219">
        <v>10</v>
      </c>
      <c r="AW16" s="219">
        <v>2</v>
      </c>
      <c r="AX16" s="219">
        <v>12</v>
      </c>
      <c r="AY16" s="219">
        <v>1</v>
      </c>
      <c r="AZ16" s="219">
        <v>6</v>
      </c>
      <c r="BA16" s="219">
        <v>1</v>
      </c>
      <c r="BB16" s="219">
        <v>7</v>
      </c>
      <c r="BC16" s="219">
        <v>1</v>
      </c>
      <c r="BD16" s="219">
        <v>7</v>
      </c>
      <c r="BE16" s="219">
        <v>4</v>
      </c>
      <c r="BF16" s="219">
        <v>11</v>
      </c>
      <c r="BG16" s="219">
        <v>1</v>
      </c>
      <c r="BH16" s="219">
        <v>23</v>
      </c>
      <c r="BI16" s="219">
        <v>7</v>
      </c>
      <c r="BJ16" s="219">
        <v>30</v>
      </c>
      <c r="BK16" s="219">
        <v>3</v>
      </c>
      <c r="BL16" s="219">
        <v>73</v>
      </c>
      <c r="BM16" s="219">
        <v>63</v>
      </c>
      <c r="BN16" s="219">
        <v>136</v>
      </c>
      <c r="BO16" s="219">
        <v>11</v>
      </c>
    </row>
    <row r="17" spans="1:67" x14ac:dyDescent="0.35">
      <c r="A17" s="5">
        <v>13</v>
      </c>
      <c r="B17" s="5">
        <v>62020013</v>
      </c>
      <c r="C17" s="304" t="s">
        <v>109</v>
      </c>
      <c r="D17" s="5">
        <v>0</v>
      </c>
      <c r="E17" s="5">
        <v>0</v>
      </c>
      <c r="F17" s="5">
        <v>0</v>
      </c>
      <c r="G17" s="5">
        <v>0</v>
      </c>
      <c r="H17" s="5">
        <v>4</v>
      </c>
      <c r="I17" s="5">
        <v>2</v>
      </c>
      <c r="J17" s="5">
        <v>6</v>
      </c>
      <c r="K17" s="5">
        <v>1</v>
      </c>
      <c r="L17" s="5">
        <v>6</v>
      </c>
      <c r="M17" s="5">
        <v>5</v>
      </c>
      <c r="N17" s="5">
        <v>11</v>
      </c>
      <c r="O17" s="5">
        <v>1</v>
      </c>
      <c r="P17" s="219">
        <v>10</v>
      </c>
      <c r="Q17" s="219">
        <v>7</v>
      </c>
      <c r="R17" s="219">
        <v>17</v>
      </c>
      <c r="S17" s="219">
        <v>2</v>
      </c>
      <c r="T17" s="219">
        <v>4</v>
      </c>
      <c r="U17" s="219">
        <v>6</v>
      </c>
      <c r="V17" s="219">
        <v>10</v>
      </c>
      <c r="W17" s="219">
        <v>1</v>
      </c>
      <c r="X17" s="219">
        <v>4</v>
      </c>
      <c r="Y17" s="219">
        <v>5</v>
      </c>
      <c r="Z17" s="219">
        <v>9</v>
      </c>
      <c r="AA17" s="219">
        <v>1</v>
      </c>
      <c r="AB17" s="219">
        <v>4</v>
      </c>
      <c r="AC17" s="219">
        <v>5</v>
      </c>
      <c r="AD17" s="219">
        <v>9</v>
      </c>
      <c r="AE17" s="219">
        <v>1</v>
      </c>
      <c r="AF17" s="219">
        <v>8</v>
      </c>
      <c r="AG17" s="219">
        <v>8</v>
      </c>
      <c r="AH17" s="219">
        <v>16</v>
      </c>
      <c r="AI17" s="219">
        <v>1</v>
      </c>
      <c r="AJ17" s="219">
        <v>10</v>
      </c>
      <c r="AK17" s="219">
        <v>8</v>
      </c>
      <c r="AL17" s="219">
        <v>18</v>
      </c>
      <c r="AM17" s="219">
        <v>1</v>
      </c>
      <c r="AN17" s="219">
        <v>7</v>
      </c>
      <c r="AO17" s="219">
        <v>5</v>
      </c>
      <c r="AP17" s="219">
        <v>12</v>
      </c>
      <c r="AQ17" s="219">
        <v>1</v>
      </c>
      <c r="AR17" s="219">
        <v>37</v>
      </c>
      <c r="AS17" s="219">
        <v>37</v>
      </c>
      <c r="AT17" s="219">
        <v>74</v>
      </c>
      <c r="AU17" s="219">
        <v>6</v>
      </c>
      <c r="AV17" s="219">
        <v>9</v>
      </c>
      <c r="AW17" s="219">
        <v>0</v>
      </c>
      <c r="AX17" s="219">
        <v>9</v>
      </c>
      <c r="AY17" s="219">
        <v>1</v>
      </c>
      <c r="AZ17" s="219">
        <v>4</v>
      </c>
      <c r="BA17" s="219">
        <v>10</v>
      </c>
      <c r="BB17" s="219">
        <v>14</v>
      </c>
      <c r="BC17" s="219">
        <v>1</v>
      </c>
      <c r="BD17" s="219">
        <v>10</v>
      </c>
      <c r="BE17" s="219">
        <v>6</v>
      </c>
      <c r="BF17" s="219">
        <v>16</v>
      </c>
      <c r="BG17" s="219">
        <v>1</v>
      </c>
      <c r="BH17" s="219">
        <v>23</v>
      </c>
      <c r="BI17" s="219">
        <v>16</v>
      </c>
      <c r="BJ17" s="219">
        <v>39</v>
      </c>
      <c r="BK17" s="219">
        <v>3</v>
      </c>
      <c r="BL17" s="219">
        <v>70</v>
      </c>
      <c r="BM17" s="219">
        <v>60</v>
      </c>
      <c r="BN17" s="219">
        <v>130</v>
      </c>
      <c r="BO17" s="219">
        <v>11</v>
      </c>
    </row>
    <row r="18" spans="1:67" x14ac:dyDescent="0.35">
      <c r="A18" s="5">
        <v>14</v>
      </c>
      <c r="B18" s="5">
        <v>62020014</v>
      </c>
      <c r="C18" s="304" t="s">
        <v>110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3</v>
      </c>
      <c r="J18" s="5">
        <v>3</v>
      </c>
      <c r="K18" s="5">
        <v>1</v>
      </c>
      <c r="L18" s="5">
        <v>2</v>
      </c>
      <c r="M18" s="5">
        <v>3</v>
      </c>
      <c r="N18" s="5">
        <v>5</v>
      </c>
      <c r="O18" s="5">
        <v>1</v>
      </c>
      <c r="P18" s="219">
        <v>2</v>
      </c>
      <c r="Q18" s="219">
        <v>6</v>
      </c>
      <c r="R18" s="219">
        <v>8</v>
      </c>
      <c r="S18" s="219">
        <v>2</v>
      </c>
      <c r="T18" s="219">
        <v>2</v>
      </c>
      <c r="U18" s="219">
        <v>1</v>
      </c>
      <c r="V18" s="219">
        <v>3</v>
      </c>
      <c r="W18" s="219">
        <v>1</v>
      </c>
      <c r="X18" s="219">
        <v>3</v>
      </c>
      <c r="Y18" s="219">
        <v>5</v>
      </c>
      <c r="Z18" s="219">
        <v>8</v>
      </c>
      <c r="AA18" s="219">
        <v>1</v>
      </c>
      <c r="AB18" s="219">
        <v>1</v>
      </c>
      <c r="AC18" s="219">
        <v>1</v>
      </c>
      <c r="AD18" s="219">
        <v>2</v>
      </c>
      <c r="AE18" s="219">
        <v>1</v>
      </c>
      <c r="AF18" s="219">
        <v>2</v>
      </c>
      <c r="AG18" s="219">
        <v>4</v>
      </c>
      <c r="AH18" s="219">
        <v>6</v>
      </c>
      <c r="AI18" s="219">
        <v>1</v>
      </c>
      <c r="AJ18" s="219">
        <v>5</v>
      </c>
      <c r="AK18" s="219">
        <v>6</v>
      </c>
      <c r="AL18" s="219">
        <v>11</v>
      </c>
      <c r="AM18" s="219">
        <v>1</v>
      </c>
      <c r="AN18" s="219">
        <v>1</v>
      </c>
      <c r="AO18" s="219">
        <v>1</v>
      </c>
      <c r="AP18" s="219">
        <v>2</v>
      </c>
      <c r="AQ18" s="219">
        <v>1</v>
      </c>
      <c r="AR18" s="219">
        <v>14</v>
      </c>
      <c r="AS18" s="219">
        <v>18</v>
      </c>
      <c r="AT18" s="219">
        <v>32</v>
      </c>
      <c r="AU18" s="219">
        <v>6</v>
      </c>
      <c r="AV18" s="219">
        <v>0</v>
      </c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219">
        <v>16</v>
      </c>
      <c r="BM18" s="219">
        <v>24</v>
      </c>
      <c r="BN18" s="219">
        <v>40</v>
      </c>
      <c r="BO18" s="219">
        <v>8</v>
      </c>
    </row>
    <row r="19" spans="1:67" x14ac:dyDescent="0.35">
      <c r="A19" s="5">
        <v>15</v>
      </c>
      <c r="B19" s="5">
        <v>62020015</v>
      </c>
      <c r="C19" s="304" t="s">
        <v>111</v>
      </c>
      <c r="D19" s="5">
        <v>0</v>
      </c>
      <c r="E19" s="5">
        <v>0</v>
      </c>
      <c r="F19" s="5">
        <v>0</v>
      </c>
      <c r="G19" s="5">
        <v>0</v>
      </c>
      <c r="H19" s="5">
        <v>4</v>
      </c>
      <c r="I19" s="5">
        <v>2</v>
      </c>
      <c r="J19" s="5">
        <v>6</v>
      </c>
      <c r="K19" s="5">
        <v>1</v>
      </c>
      <c r="L19" s="5">
        <v>6</v>
      </c>
      <c r="M19" s="5">
        <v>3</v>
      </c>
      <c r="N19" s="5">
        <v>9</v>
      </c>
      <c r="O19" s="5">
        <v>1</v>
      </c>
      <c r="P19" s="219">
        <v>10</v>
      </c>
      <c r="Q19" s="219">
        <v>5</v>
      </c>
      <c r="R19" s="219">
        <v>15</v>
      </c>
      <c r="S19" s="219">
        <v>2</v>
      </c>
      <c r="T19" s="219">
        <v>6</v>
      </c>
      <c r="U19" s="219">
        <v>5</v>
      </c>
      <c r="V19" s="219">
        <v>11</v>
      </c>
      <c r="W19" s="219">
        <v>1</v>
      </c>
      <c r="X19" s="219">
        <v>5</v>
      </c>
      <c r="Y19" s="219">
        <v>3</v>
      </c>
      <c r="Z19" s="219">
        <v>8</v>
      </c>
      <c r="AA19" s="219">
        <v>1</v>
      </c>
      <c r="AB19" s="219">
        <v>4</v>
      </c>
      <c r="AC19" s="219">
        <v>3</v>
      </c>
      <c r="AD19" s="219">
        <v>7</v>
      </c>
      <c r="AE19" s="219">
        <v>1</v>
      </c>
      <c r="AF19" s="219">
        <v>10</v>
      </c>
      <c r="AG19" s="219">
        <v>5</v>
      </c>
      <c r="AH19" s="219">
        <v>15</v>
      </c>
      <c r="AI19" s="219">
        <v>1</v>
      </c>
      <c r="AJ19" s="219">
        <v>5</v>
      </c>
      <c r="AK19" s="219">
        <v>7</v>
      </c>
      <c r="AL19" s="219">
        <v>12</v>
      </c>
      <c r="AM19" s="219">
        <v>1</v>
      </c>
      <c r="AN19" s="219">
        <v>12</v>
      </c>
      <c r="AO19" s="219">
        <v>8</v>
      </c>
      <c r="AP19" s="219">
        <v>20</v>
      </c>
      <c r="AQ19" s="219">
        <v>1</v>
      </c>
      <c r="AR19" s="219">
        <v>42</v>
      </c>
      <c r="AS19" s="219">
        <v>31</v>
      </c>
      <c r="AT19" s="219">
        <v>73</v>
      </c>
      <c r="AU19" s="219">
        <v>6</v>
      </c>
      <c r="AV19" s="219">
        <v>0</v>
      </c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219">
        <v>52</v>
      </c>
      <c r="BM19" s="219">
        <v>36</v>
      </c>
      <c r="BN19" s="219">
        <v>88</v>
      </c>
      <c r="BO19" s="219">
        <v>8</v>
      </c>
    </row>
    <row r="20" spans="1:67" x14ac:dyDescent="0.35">
      <c r="A20" s="5">
        <v>16</v>
      </c>
      <c r="B20" s="5">
        <v>62020016</v>
      </c>
      <c r="C20" s="304" t="s">
        <v>112</v>
      </c>
      <c r="D20" s="5">
        <v>0</v>
      </c>
      <c r="E20" s="5">
        <v>0</v>
      </c>
      <c r="F20" s="5">
        <v>0</v>
      </c>
      <c r="G20" s="5">
        <v>0</v>
      </c>
      <c r="H20" s="5">
        <v>40</v>
      </c>
      <c r="I20" s="5">
        <v>36</v>
      </c>
      <c r="J20" s="5">
        <v>76</v>
      </c>
      <c r="K20" s="5">
        <v>3</v>
      </c>
      <c r="L20" s="5">
        <v>29</v>
      </c>
      <c r="M20" s="5">
        <v>39</v>
      </c>
      <c r="N20" s="5">
        <v>68</v>
      </c>
      <c r="O20" s="5">
        <v>3</v>
      </c>
      <c r="P20" s="219">
        <v>69</v>
      </c>
      <c r="Q20" s="219">
        <v>75</v>
      </c>
      <c r="R20" s="219">
        <v>144</v>
      </c>
      <c r="S20" s="219">
        <v>6</v>
      </c>
      <c r="T20" s="219">
        <v>44</v>
      </c>
      <c r="U20" s="219">
        <v>41</v>
      </c>
      <c r="V20" s="219">
        <v>85</v>
      </c>
      <c r="W20" s="219">
        <v>3</v>
      </c>
      <c r="X20" s="219">
        <v>37</v>
      </c>
      <c r="Y20" s="219">
        <v>42</v>
      </c>
      <c r="Z20" s="219">
        <v>79</v>
      </c>
      <c r="AA20" s="219">
        <v>2</v>
      </c>
      <c r="AB20" s="219">
        <v>51</v>
      </c>
      <c r="AC20" s="219">
        <v>36</v>
      </c>
      <c r="AD20" s="219">
        <v>87</v>
      </c>
      <c r="AE20" s="219">
        <v>3</v>
      </c>
      <c r="AF20" s="219">
        <v>54</v>
      </c>
      <c r="AG20" s="219">
        <v>39</v>
      </c>
      <c r="AH20" s="219">
        <v>93</v>
      </c>
      <c r="AI20" s="219">
        <v>3</v>
      </c>
      <c r="AJ20" s="219">
        <v>39</v>
      </c>
      <c r="AK20" s="219">
        <v>53</v>
      </c>
      <c r="AL20" s="219">
        <v>92</v>
      </c>
      <c r="AM20" s="219">
        <v>3</v>
      </c>
      <c r="AN20" s="219">
        <v>53</v>
      </c>
      <c r="AO20" s="219">
        <v>65</v>
      </c>
      <c r="AP20" s="219">
        <v>118</v>
      </c>
      <c r="AQ20" s="219">
        <v>3</v>
      </c>
      <c r="AR20" s="219">
        <v>278</v>
      </c>
      <c r="AS20" s="219">
        <v>276</v>
      </c>
      <c r="AT20" s="219">
        <v>554</v>
      </c>
      <c r="AU20" s="219">
        <v>17</v>
      </c>
      <c r="AV20" s="219">
        <v>0</v>
      </c>
      <c r="AW20" s="219">
        <v>0</v>
      </c>
      <c r="AX20" s="219">
        <v>0</v>
      </c>
      <c r="AY20" s="219">
        <v>0</v>
      </c>
      <c r="AZ20" s="219">
        <v>0</v>
      </c>
      <c r="BA20" s="219">
        <v>0</v>
      </c>
      <c r="BB20" s="219">
        <v>0</v>
      </c>
      <c r="BC20" s="219">
        <v>0</v>
      </c>
      <c r="BD20" s="219">
        <v>0</v>
      </c>
      <c r="BE20" s="219">
        <v>0</v>
      </c>
      <c r="BF20" s="219">
        <v>0</v>
      </c>
      <c r="BG20" s="219">
        <v>0</v>
      </c>
      <c r="BH20" s="219">
        <v>0</v>
      </c>
      <c r="BI20" s="219">
        <v>0</v>
      </c>
      <c r="BJ20" s="219">
        <v>0</v>
      </c>
      <c r="BK20" s="219">
        <v>0</v>
      </c>
      <c r="BL20" s="219">
        <v>347</v>
      </c>
      <c r="BM20" s="219">
        <v>351</v>
      </c>
      <c r="BN20" s="219">
        <v>698</v>
      </c>
      <c r="BO20" s="219">
        <v>23</v>
      </c>
    </row>
    <row r="21" spans="1:67" x14ac:dyDescent="0.35">
      <c r="A21" s="5">
        <v>17</v>
      </c>
      <c r="B21" s="5">
        <v>62020017</v>
      </c>
      <c r="C21" s="304" t="s">
        <v>113</v>
      </c>
      <c r="D21" s="5">
        <v>0</v>
      </c>
      <c r="E21" s="5">
        <v>0</v>
      </c>
      <c r="F21" s="5">
        <v>0</v>
      </c>
      <c r="G21" s="5">
        <v>0</v>
      </c>
      <c r="H21" s="5">
        <v>4</v>
      </c>
      <c r="I21" s="5">
        <v>6</v>
      </c>
      <c r="J21" s="5">
        <v>10</v>
      </c>
      <c r="K21" s="5">
        <v>1</v>
      </c>
      <c r="L21" s="5">
        <v>5</v>
      </c>
      <c r="M21" s="5">
        <v>6</v>
      </c>
      <c r="N21" s="5">
        <v>11</v>
      </c>
      <c r="O21" s="5">
        <v>1</v>
      </c>
      <c r="P21" s="219">
        <v>9</v>
      </c>
      <c r="Q21" s="219">
        <v>12</v>
      </c>
      <c r="R21" s="219">
        <v>21</v>
      </c>
      <c r="S21" s="219">
        <v>2</v>
      </c>
      <c r="T21" s="219">
        <v>7</v>
      </c>
      <c r="U21" s="219">
        <v>1</v>
      </c>
      <c r="V21" s="219">
        <v>8</v>
      </c>
      <c r="W21" s="219">
        <v>1</v>
      </c>
      <c r="X21" s="219">
        <v>4</v>
      </c>
      <c r="Y21" s="219">
        <v>4</v>
      </c>
      <c r="Z21" s="219">
        <v>8</v>
      </c>
      <c r="AA21" s="219">
        <v>1</v>
      </c>
      <c r="AB21" s="219">
        <v>4</v>
      </c>
      <c r="AC21" s="219">
        <v>5</v>
      </c>
      <c r="AD21" s="219">
        <v>9</v>
      </c>
      <c r="AE21" s="219">
        <v>1</v>
      </c>
      <c r="AF21" s="219">
        <v>10</v>
      </c>
      <c r="AG21" s="219">
        <v>4</v>
      </c>
      <c r="AH21" s="219">
        <v>14</v>
      </c>
      <c r="AI21" s="219">
        <v>1</v>
      </c>
      <c r="AJ21" s="219">
        <v>6</v>
      </c>
      <c r="AK21" s="219">
        <v>3</v>
      </c>
      <c r="AL21" s="219">
        <v>9</v>
      </c>
      <c r="AM21" s="219">
        <v>1</v>
      </c>
      <c r="AN21" s="219">
        <v>5</v>
      </c>
      <c r="AO21" s="219">
        <v>10</v>
      </c>
      <c r="AP21" s="219">
        <v>15</v>
      </c>
      <c r="AQ21" s="219">
        <v>1</v>
      </c>
      <c r="AR21" s="219">
        <v>36</v>
      </c>
      <c r="AS21" s="219">
        <v>27</v>
      </c>
      <c r="AT21" s="219">
        <v>63</v>
      </c>
      <c r="AU21" s="219">
        <v>6</v>
      </c>
      <c r="AV21" s="219">
        <v>12</v>
      </c>
      <c r="AW21" s="219">
        <v>10</v>
      </c>
      <c r="AX21" s="219">
        <v>22</v>
      </c>
      <c r="AY21" s="219">
        <v>1</v>
      </c>
      <c r="AZ21" s="219">
        <v>9</v>
      </c>
      <c r="BA21" s="219">
        <v>8</v>
      </c>
      <c r="BB21" s="219">
        <v>17</v>
      </c>
      <c r="BC21" s="219">
        <v>1</v>
      </c>
      <c r="BD21" s="219">
        <v>10</v>
      </c>
      <c r="BE21" s="219">
        <v>9</v>
      </c>
      <c r="BF21" s="219">
        <v>19</v>
      </c>
      <c r="BG21" s="219">
        <v>1</v>
      </c>
      <c r="BH21" s="219">
        <v>31</v>
      </c>
      <c r="BI21" s="219">
        <v>27</v>
      </c>
      <c r="BJ21" s="219">
        <v>58</v>
      </c>
      <c r="BK21" s="219">
        <v>3</v>
      </c>
      <c r="BL21" s="219">
        <v>76</v>
      </c>
      <c r="BM21" s="219">
        <v>66</v>
      </c>
      <c r="BN21" s="219">
        <v>142</v>
      </c>
      <c r="BO21" s="219">
        <v>11</v>
      </c>
    </row>
    <row r="22" spans="1:67" x14ac:dyDescent="0.35">
      <c r="A22" s="5">
        <v>18</v>
      </c>
      <c r="B22" s="5">
        <v>62020018</v>
      </c>
      <c r="C22" s="304" t="s">
        <v>114</v>
      </c>
      <c r="D22" s="5">
        <v>0</v>
      </c>
      <c r="E22" s="5">
        <v>0</v>
      </c>
      <c r="F22" s="5">
        <v>0</v>
      </c>
      <c r="G22" s="5">
        <v>0</v>
      </c>
      <c r="H22" s="5">
        <v>11</v>
      </c>
      <c r="I22" s="5">
        <v>5</v>
      </c>
      <c r="J22" s="5">
        <v>16</v>
      </c>
      <c r="K22" s="5">
        <v>1</v>
      </c>
      <c r="L22" s="5">
        <v>9</v>
      </c>
      <c r="M22" s="5">
        <v>9</v>
      </c>
      <c r="N22" s="5">
        <v>18</v>
      </c>
      <c r="O22" s="5">
        <v>1</v>
      </c>
      <c r="P22" s="219">
        <v>20</v>
      </c>
      <c r="Q22" s="219">
        <v>14</v>
      </c>
      <c r="R22" s="219">
        <v>34</v>
      </c>
      <c r="S22" s="219">
        <v>2</v>
      </c>
      <c r="T22" s="219">
        <v>9</v>
      </c>
      <c r="U22" s="219">
        <v>12</v>
      </c>
      <c r="V22" s="219">
        <v>21</v>
      </c>
      <c r="W22" s="219">
        <v>1</v>
      </c>
      <c r="X22" s="219">
        <v>15</v>
      </c>
      <c r="Y22" s="219">
        <v>11</v>
      </c>
      <c r="Z22" s="219">
        <v>26</v>
      </c>
      <c r="AA22" s="219">
        <v>1</v>
      </c>
      <c r="AB22" s="219">
        <v>8</v>
      </c>
      <c r="AC22" s="219">
        <v>20</v>
      </c>
      <c r="AD22" s="219">
        <v>28</v>
      </c>
      <c r="AE22" s="219">
        <v>1</v>
      </c>
      <c r="AF22" s="219">
        <v>14</v>
      </c>
      <c r="AG22" s="219">
        <v>13</v>
      </c>
      <c r="AH22" s="219">
        <v>27</v>
      </c>
      <c r="AI22" s="219">
        <v>1</v>
      </c>
      <c r="AJ22" s="219">
        <v>16</v>
      </c>
      <c r="AK22" s="219">
        <v>12</v>
      </c>
      <c r="AL22" s="219">
        <v>28</v>
      </c>
      <c r="AM22" s="219">
        <v>1</v>
      </c>
      <c r="AN22" s="219">
        <v>14</v>
      </c>
      <c r="AO22" s="219">
        <v>11</v>
      </c>
      <c r="AP22" s="219">
        <v>25</v>
      </c>
      <c r="AQ22" s="219">
        <v>1</v>
      </c>
      <c r="AR22" s="219">
        <v>76</v>
      </c>
      <c r="AS22" s="219">
        <v>79</v>
      </c>
      <c r="AT22" s="219">
        <v>155</v>
      </c>
      <c r="AU22" s="219">
        <v>6</v>
      </c>
      <c r="AV22" s="219">
        <v>0</v>
      </c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219">
        <v>96</v>
      </c>
      <c r="BM22" s="219">
        <v>93</v>
      </c>
      <c r="BN22" s="219">
        <v>189</v>
      </c>
      <c r="BO22" s="219">
        <v>8</v>
      </c>
    </row>
    <row r="23" spans="1:67" x14ac:dyDescent="0.35">
      <c r="A23" s="5">
        <v>19</v>
      </c>
      <c r="B23" s="5">
        <v>62020019</v>
      </c>
      <c r="C23" s="304" t="s">
        <v>115</v>
      </c>
      <c r="D23" s="5">
        <v>0</v>
      </c>
      <c r="E23" s="5">
        <v>0</v>
      </c>
      <c r="F23" s="5">
        <v>0</v>
      </c>
      <c r="G23" s="5">
        <v>0</v>
      </c>
      <c r="H23" s="5">
        <v>3</v>
      </c>
      <c r="I23" s="5">
        <v>9</v>
      </c>
      <c r="J23" s="5">
        <v>12</v>
      </c>
      <c r="K23" s="5">
        <v>1</v>
      </c>
      <c r="L23" s="5">
        <v>8</v>
      </c>
      <c r="M23" s="5">
        <v>6</v>
      </c>
      <c r="N23" s="5">
        <v>14</v>
      </c>
      <c r="O23" s="5">
        <v>1</v>
      </c>
      <c r="P23" s="219">
        <v>11</v>
      </c>
      <c r="Q23" s="219">
        <v>15</v>
      </c>
      <c r="R23" s="219">
        <v>26</v>
      </c>
      <c r="S23" s="219">
        <v>2</v>
      </c>
      <c r="T23" s="219">
        <v>6</v>
      </c>
      <c r="U23" s="219">
        <v>7</v>
      </c>
      <c r="V23" s="219">
        <v>13</v>
      </c>
      <c r="W23" s="219">
        <v>1</v>
      </c>
      <c r="X23" s="219">
        <v>7</v>
      </c>
      <c r="Y23" s="219">
        <v>7</v>
      </c>
      <c r="Z23" s="219">
        <v>14</v>
      </c>
      <c r="AA23" s="219">
        <v>1</v>
      </c>
      <c r="AB23" s="219">
        <v>7</v>
      </c>
      <c r="AC23" s="219">
        <v>10</v>
      </c>
      <c r="AD23" s="219">
        <v>17</v>
      </c>
      <c r="AE23" s="219">
        <v>1</v>
      </c>
      <c r="AF23" s="219">
        <v>6</v>
      </c>
      <c r="AG23" s="219">
        <v>12</v>
      </c>
      <c r="AH23" s="219">
        <v>18</v>
      </c>
      <c r="AI23" s="219">
        <v>1</v>
      </c>
      <c r="AJ23" s="219">
        <v>7</v>
      </c>
      <c r="AK23" s="219">
        <v>7</v>
      </c>
      <c r="AL23" s="219">
        <v>14</v>
      </c>
      <c r="AM23" s="219">
        <v>1</v>
      </c>
      <c r="AN23" s="219">
        <v>10</v>
      </c>
      <c r="AO23" s="219">
        <v>13</v>
      </c>
      <c r="AP23" s="219">
        <v>23</v>
      </c>
      <c r="AQ23" s="219">
        <v>1</v>
      </c>
      <c r="AR23" s="219">
        <v>43</v>
      </c>
      <c r="AS23" s="219">
        <v>56</v>
      </c>
      <c r="AT23" s="219">
        <v>99</v>
      </c>
      <c r="AU23" s="219">
        <v>6</v>
      </c>
      <c r="AV23" s="219">
        <v>2</v>
      </c>
      <c r="AW23" s="219">
        <v>5</v>
      </c>
      <c r="AX23" s="219">
        <v>7</v>
      </c>
      <c r="AY23" s="219">
        <v>1</v>
      </c>
      <c r="AZ23" s="219">
        <v>9</v>
      </c>
      <c r="BA23" s="219">
        <v>5</v>
      </c>
      <c r="BB23" s="219">
        <v>14</v>
      </c>
      <c r="BC23" s="219">
        <v>1</v>
      </c>
      <c r="BD23" s="219">
        <v>12</v>
      </c>
      <c r="BE23" s="219">
        <v>7</v>
      </c>
      <c r="BF23" s="219">
        <v>19</v>
      </c>
      <c r="BG23" s="219">
        <v>1</v>
      </c>
      <c r="BH23" s="219">
        <v>23</v>
      </c>
      <c r="BI23" s="219">
        <v>17</v>
      </c>
      <c r="BJ23" s="219">
        <v>40</v>
      </c>
      <c r="BK23" s="219">
        <v>3</v>
      </c>
      <c r="BL23" s="219">
        <v>77</v>
      </c>
      <c r="BM23" s="219">
        <v>88</v>
      </c>
      <c r="BN23" s="219">
        <v>165</v>
      </c>
      <c r="BO23" s="219">
        <v>11</v>
      </c>
    </row>
    <row r="24" spans="1:67" x14ac:dyDescent="0.35">
      <c r="A24" s="5">
        <v>20</v>
      </c>
      <c r="B24" s="5">
        <v>62020020</v>
      </c>
      <c r="C24" s="304" t="s">
        <v>116</v>
      </c>
      <c r="D24" s="5">
        <v>0</v>
      </c>
      <c r="E24" s="5">
        <v>0</v>
      </c>
      <c r="F24" s="5">
        <v>0</v>
      </c>
      <c r="G24" s="5">
        <v>0</v>
      </c>
      <c r="H24" s="5">
        <v>5</v>
      </c>
      <c r="I24" s="5">
        <v>5</v>
      </c>
      <c r="J24" s="5">
        <v>10</v>
      </c>
      <c r="K24" s="5">
        <v>1</v>
      </c>
      <c r="L24" s="5">
        <v>7</v>
      </c>
      <c r="M24" s="5">
        <v>2</v>
      </c>
      <c r="N24" s="5">
        <v>9</v>
      </c>
      <c r="O24" s="5">
        <v>1</v>
      </c>
      <c r="P24" s="219">
        <v>12</v>
      </c>
      <c r="Q24" s="219">
        <v>7</v>
      </c>
      <c r="R24" s="219">
        <v>19</v>
      </c>
      <c r="S24" s="219">
        <v>2</v>
      </c>
      <c r="T24" s="219">
        <v>5</v>
      </c>
      <c r="U24" s="219">
        <v>1</v>
      </c>
      <c r="V24" s="219">
        <v>6</v>
      </c>
      <c r="W24" s="219">
        <v>1</v>
      </c>
      <c r="X24" s="219">
        <v>6</v>
      </c>
      <c r="Y24" s="219">
        <v>9</v>
      </c>
      <c r="Z24" s="219">
        <v>15</v>
      </c>
      <c r="AA24" s="219">
        <v>1</v>
      </c>
      <c r="AB24" s="219">
        <v>3</v>
      </c>
      <c r="AC24" s="219">
        <v>6</v>
      </c>
      <c r="AD24" s="219">
        <v>9</v>
      </c>
      <c r="AE24" s="219">
        <v>1</v>
      </c>
      <c r="AF24" s="219">
        <v>8</v>
      </c>
      <c r="AG24" s="219">
        <v>5</v>
      </c>
      <c r="AH24" s="219">
        <v>13</v>
      </c>
      <c r="AI24" s="219">
        <v>1</v>
      </c>
      <c r="AJ24" s="219">
        <v>7</v>
      </c>
      <c r="AK24" s="219">
        <v>5</v>
      </c>
      <c r="AL24" s="219">
        <v>12</v>
      </c>
      <c r="AM24" s="219">
        <v>1</v>
      </c>
      <c r="AN24" s="219">
        <v>2</v>
      </c>
      <c r="AO24" s="219">
        <v>11</v>
      </c>
      <c r="AP24" s="219">
        <v>13</v>
      </c>
      <c r="AQ24" s="219">
        <v>1</v>
      </c>
      <c r="AR24" s="219">
        <v>31</v>
      </c>
      <c r="AS24" s="219">
        <v>37</v>
      </c>
      <c r="AT24" s="219">
        <v>68</v>
      </c>
      <c r="AU24" s="219">
        <v>6</v>
      </c>
      <c r="AV24" s="219">
        <v>0</v>
      </c>
      <c r="AW24" s="219">
        <v>0</v>
      </c>
      <c r="AX24" s="219">
        <v>0</v>
      </c>
      <c r="AY24" s="219">
        <v>0</v>
      </c>
      <c r="AZ24" s="219">
        <v>0</v>
      </c>
      <c r="BA24" s="219">
        <v>0</v>
      </c>
      <c r="BB24" s="219">
        <v>0</v>
      </c>
      <c r="BC24" s="219">
        <v>0</v>
      </c>
      <c r="BD24" s="219">
        <v>0</v>
      </c>
      <c r="BE24" s="219">
        <v>0</v>
      </c>
      <c r="BF24" s="219">
        <v>0</v>
      </c>
      <c r="BG24" s="219">
        <v>0</v>
      </c>
      <c r="BH24" s="219">
        <v>0</v>
      </c>
      <c r="BI24" s="219">
        <v>0</v>
      </c>
      <c r="BJ24" s="219">
        <v>0</v>
      </c>
      <c r="BK24" s="219">
        <v>0</v>
      </c>
      <c r="BL24" s="219">
        <v>43</v>
      </c>
      <c r="BM24" s="219">
        <v>44</v>
      </c>
      <c r="BN24" s="219">
        <v>87</v>
      </c>
      <c r="BO24" s="219">
        <v>8</v>
      </c>
    </row>
    <row r="25" spans="1:67" x14ac:dyDescent="0.35">
      <c r="A25" s="5">
        <v>21</v>
      </c>
      <c r="B25" s="5">
        <v>62020021</v>
      </c>
      <c r="C25" s="304" t="s">
        <v>117</v>
      </c>
      <c r="D25" s="5">
        <v>0</v>
      </c>
      <c r="E25" s="5">
        <v>0</v>
      </c>
      <c r="F25" s="5">
        <v>0</v>
      </c>
      <c r="G25" s="5">
        <v>0</v>
      </c>
      <c r="H25" s="5">
        <v>4</v>
      </c>
      <c r="I25" s="5">
        <v>5</v>
      </c>
      <c r="J25" s="5">
        <v>9</v>
      </c>
      <c r="K25" s="5">
        <v>1</v>
      </c>
      <c r="L25" s="5">
        <v>4</v>
      </c>
      <c r="M25" s="5">
        <v>5</v>
      </c>
      <c r="N25" s="5">
        <v>9</v>
      </c>
      <c r="O25" s="5">
        <v>1</v>
      </c>
      <c r="P25" s="219">
        <v>8</v>
      </c>
      <c r="Q25" s="219">
        <v>10</v>
      </c>
      <c r="R25" s="219">
        <v>18</v>
      </c>
      <c r="S25" s="219">
        <v>2</v>
      </c>
      <c r="T25" s="219">
        <v>7</v>
      </c>
      <c r="U25" s="219">
        <v>7</v>
      </c>
      <c r="V25" s="219">
        <v>14</v>
      </c>
      <c r="W25" s="219">
        <v>1</v>
      </c>
      <c r="X25" s="219">
        <v>7</v>
      </c>
      <c r="Y25" s="219">
        <v>3</v>
      </c>
      <c r="Z25" s="219">
        <v>10</v>
      </c>
      <c r="AA25" s="219">
        <v>1</v>
      </c>
      <c r="AB25" s="219">
        <v>14</v>
      </c>
      <c r="AC25" s="219">
        <v>6</v>
      </c>
      <c r="AD25" s="219">
        <v>20</v>
      </c>
      <c r="AE25" s="219">
        <v>1</v>
      </c>
      <c r="AF25" s="219">
        <v>11</v>
      </c>
      <c r="AG25" s="219">
        <v>9</v>
      </c>
      <c r="AH25" s="219">
        <v>20</v>
      </c>
      <c r="AI25" s="219">
        <v>1</v>
      </c>
      <c r="AJ25" s="219">
        <v>16</v>
      </c>
      <c r="AK25" s="219">
        <v>13</v>
      </c>
      <c r="AL25" s="219">
        <v>29</v>
      </c>
      <c r="AM25" s="219">
        <v>1</v>
      </c>
      <c r="AN25" s="219">
        <v>14</v>
      </c>
      <c r="AO25" s="219">
        <v>10</v>
      </c>
      <c r="AP25" s="219">
        <v>24</v>
      </c>
      <c r="AQ25" s="219">
        <v>1</v>
      </c>
      <c r="AR25" s="219">
        <v>69</v>
      </c>
      <c r="AS25" s="219">
        <v>48</v>
      </c>
      <c r="AT25" s="219">
        <v>117</v>
      </c>
      <c r="AU25" s="219">
        <v>6</v>
      </c>
      <c r="AV25" s="219">
        <v>14</v>
      </c>
      <c r="AW25" s="219">
        <v>5</v>
      </c>
      <c r="AX25" s="219">
        <v>19</v>
      </c>
      <c r="AY25" s="219">
        <v>1</v>
      </c>
      <c r="AZ25" s="219">
        <v>16</v>
      </c>
      <c r="BA25" s="219">
        <v>3</v>
      </c>
      <c r="BB25" s="219">
        <v>19</v>
      </c>
      <c r="BC25" s="219">
        <v>1</v>
      </c>
      <c r="BD25" s="219">
        <v>11</v>
      </c>
      <c r="BE25" s="219">
        <v>4</v>
      </c>
      <c r="BF25" s="219">
        <v>15</v>
      </c>
      <c r="BG25" s="219">
        <v>1</v>
      </c>
      <c r="BH25" s="219">
        <v>41</v>
      </c>
      <c r="BI25" s="219">
        <v>12</v>
      </c>
      <c r="BJ25" s="219">
        <v>53</v>
      </c>
      <c r="BK25" s="219">
        <v>3</v>
      </c>
      <c r="BL25" s="219">
        <v>118</v>
      </c>
      <c r="BM25" s="219">
        <v>70</v>
      </c>
      <c r="BN25" s="219">
        <v>188</v>
      </c>
      <c r="BO25" s="219">
        <v>11</v>
      </c>
    </row>
    <row r="26" spans="1:67" x14ac:dyDescent="0.35">
      <c r="A26" s="5">
        <v>22</v>
      </c>
      <c r="B26" s="5">
        <v>62020022</v>
      </c>
      <c r="C26" s="304" t="s">
        <v>118</v>
      </c>
      <c r="D26" s="5">
        <v>0</v>
      </c>
      <c r="E26" s="5">
        <v>0</v>
      </c>
      <c r="F26" s="5">
        <v>0</v>
      </c>
      <c r="G26" s="5">
        <v>0</v>
      </c>
      <c r="H26" s="5">
        <v>4</v>
      </c>
      <c r="I26" s="5">
        <v>0</v>
      </c>
      <c r="J26" s="5">
        <v>4</v>
      </c>
      <c r="K26" s="5">
        <v>1</v>
      </c>
      <c r="L26" s="5">
        <v>1</v>
      </c>
      <c r="M26" s="5">
        <v>3</v>
      </c>
      <c r="N26" s="5">
        <v>4</v>
      </c>
      <c r="O26" s="5">
        <v>1</v>
      </c>
      <c r="P26" s="219">
        <v>5</v>
      </c>
      <c r="Q26" s="219">
        <v>3</v>
      </c>
      <c r="R26" s="219">
        <v>8</v>
      </c>
      <c r="S26" s="219">
        <v>2</v>
      </c>
      <c r="T26" s="219">
        <v>0</v>
      </c>
      <c r="U26" s="219">
        <v>2</v>
      </c>
      <c r="V26" s="219">
        <v>2</v>
      </c>
      <c r="W26" s="219">
        <v>1</v>
      </c>
      <c r="X26" s="219">
        <v>1</v>
      </c>
      <c r="Y26" s="219">
        <v>1</v>
      </c>
      <c r="Z26" s="219">
        <v>2</v>
      </c>
      <c r="AA26" s="219">
        <v>1</v>
      </c>
      <c r="AB26" s="219">
        <v>5</v>
      </c>
      <c r="AC26" s="219">
        <v>3</v>
      </c>
      <c r="AD26" s="219">
        <v>8</v>
      </c>
      <c r="AE26" s="219">
        <v>1</v>
      </c>
      <c r="AF26" s="219">
        <v>2</v>
      </c>
      <c r="AG26" s="219">
        <v>0</v>
      </c>
      <c r="AH26" s="219">
        <v>2</v>
      </c>
      <c r="AI26" s="219">
        <v>1</v>
      </c>
      <c r="AJ26" s="219">
        <v>1</v>
      </c>
      <c r="AK26" s="219">
        <v>4</v>
      </c>
      <c r="AL26" s="219">
        <v>5</v>
      </c>
      <c r="AM26" s="219">
        <v>1</v>
      </c>
      <c r="AN26" s="219">
        <v>3</v>
      </c>
      <c r="AO26" s="219">
        <v>2</v>
      </c>
      <c r="AP26" s="219">
        <v>5</v>
      </c>
      <c r="AQ26" s="219">
        <v>1</v>
      </c>
      <c r="AR26" s="219">
        <v>12</v>
      </c>
      <c r="AS26" s="219">
        <v>12</v>
      </c>
      <c r="AT26" s="219">
        <v>24</v>
      </c>
      <c r="AU26" s="219">
        <v>6</v>
      </c>
      <c r="AV26" s="219">
        <v>0</v>
      </c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17</v>
      </c>
      <c r="BM26" s="219">
        <v>15</v>
      </c>
      <c r="BN26" s="219">
        <v>32</v>
      </c>
      <c r="BO26" s="219">
        <v>8</v>
      </c>
    </row>
    <row r="27" spans="1:67" x14ac:dyDescent="0.35">
      <c r="A27" s="5">
        <v>23</v>
      </c>
      <c r="B27" s="5">
        <v>62020023</v>
      </c>
      <c r="C27" s="304" t="s">
        <v>119</v>
      </c>
      <c r="D27" s="5">
        <v>0</v>
      </c>
      <c r="E27" s="5">
        <v>0</v>
      </c>
      <c r="F27" s="5">
        <v>0</v>
      </c>
      <c r="G27" s="5">
        <v>0</v>
      </c>
      <c r="H27" s="5">
        <v>2</v>
      </c>
      <c r="I27" s="5">
        <v>0</v>
      </c>
      <c r="J27" s="5">
        <v>2</v>
      </c>
      <c r="K27" s="5">
        <v>1</v>
      </c>
      <c r="L27" s="5">
        <v>2</v>
      </c>
      <c r="M27" s="5">
        <v>0</v>
      </c>
      <c r="N27" s="5">
        <v>2</v>
      </c>
      <c r="O27" s="5">
        <v>1</v>
      </c>
      <c r="P27" s="219">
        <v>4</v>
      </c>
      <c r="Q27" s="219">
        <v>0</v>
      </c>
      <c r="R27" s="219">
        <v>4</v>
      </c>
      <c r="S27" s="219">
        <v>2</v>
      </c>
      <c r="T27" s="219">
        <v>0</v>
      </c>
      <c r="U27" s="219">
        <v>1</v>
      </c>
      <c r="V27" s="219">
        <v>1</v>
      </c>
      <c r="W27" s="219">
        <v>1</v>
      </c>
      <c r="X27" s="219">
        <v>0</v>
      </c>
      <c r="Y27" s="219">
        <v>1</v>
      </c>
      <c r="Z27" s="219">
        <v>1</v>
      </c>
      <c r="AA27" s="219">
        <v>1</v>
      </c>
      <c r="AB27" s="219">
        <v>1</v>
      </c>
      <c r="AC27" s="219">
        <v>1</v>
      </c>
      <c r="AD27" s="219">
        <v>2</v>
      </c>
      <c r="AE27" s="219">
        <v>1</v>
      </c>
      <c r="AF27" s="219">
        <v>0</v>
      </c>
      <c r="AG27" s="219">
        <v>2</v>
      </c>
      <c r="AH27" s="219">
        <v>2</v>
      </c>
      <c r="AI27" s="219">
        <v>1</v>
      </c>
      <c r="AJ27" s="219">
        <v>2</v>
      </c>
      <c r="AK27" s="219">
        <v>4</v>
      </c>
      <c r="AL27" s="219">
        <v>6</v>
      </c>
      <c r="AM27" s="219">
        <v>1</v>
      </c>
      <c r="AN27" s="219">
        <v>3</v>
      </c>
      <c r="AO27" s="219">
        <v>1</v>
      </c>
      <c r="AP27" s="219">
        <v>4</v>
      </c>
      <c r="AQ27" s="219">
        <v>1</v>
      </c>
      <c r="AR27" s="219">
        <v>6</v>
      </c>
      <c r="AS27" s="219">
        <v>10</v>
      </c>
      <c r="AT27" s="219">
        <v>16</v>
      </c>
      <c r="AU27" s="219">
        <v>6</v>
      </c>
      <c r="AV27" s="219">
        <v>0</v>
      </c>
      <c r="AW27" s="219">
        <v>0</v>
      </c>
      <c r="AX27" s="219">
        <v>0</v>
      </c>
      <c r="AY27" s="219">
        <v>0</v>
      </c>
      <c r="AZ27" s="219">
        <v>0</v>
      </c>
      <c r="BA27" s="219">
        <v>0</v>
      </c>
      <c r="BB27" s="219">
        <v>0</v>
      </c>
      <c r="BC27" s="219">
        <v>0</v>
      </c>
      <c r="BD27" s="219">
        <v>0</v>
      </c>
      <c r="BE27" s="219">
        <v>0</v>
      </c>
      <c r="BF27" s="219">
        <v>0</v>
      </c>
      <c r="BG27" s="219">
        <v>0</v>
      </c>
      <c r="BH27" s="219">
        <v>0</v>
      </c>
      <c r="BI27" s="219">
        <v>0</v>
      </c>
      <c r="BJ27" s="219">
        <v>0</v>
      </c>
      <c r="BK27" s="219">
        <v>0</v>
      </c>
      <c r="BL27" s="219">
        <v>10</v>
      </c>
      <c r="BM27" s="219">
        <v>10</v>
      </c>
      <c r="BN27" s="219">
        <v>20</v>
      </c>
      <c r="BO27" s="219">
        <v>8</v>
      </c>
    </row>
    <row r="28" spans="1:67" s="302" customFormat="1" x14ac:dyDescent="0.35">
      <c r="A28" s="525" t="s">
        <v>299</v>
      </c>
      <c r="B28" s="525" t="s">
        <v>2</v>
      </c>
      <c r="C28" s="525" t="s">
        <v>3</v>
      </c>
      <c r="D28" s="519" t="s">
        <v>1647</v>
      </c>
      <c r="E28" s="519"/>
      <c r="F28" s="519"/>
      <c r="G28" s="519"/>
      <c r="H28" s="519" t="s">
        <v>1648</v>
      </c>
      <c r="I28" s="519"/>
      <c r="J28" s="519"/>
      <c r="K28" s="519"/>
      <c r="L28" s="519" t="s">
        <v>1649</v>
      </c>
      <c r="M28" s="519"/>
      <c r="N28" s="519"/>
      <c r="O28" s="519"/>
      <c r="P28" s="509" t="s">
        <v>1650</v>
      </c>
      <c r="Q28" s="509"/>
      <c r="R28" s="509"/>
      <c r="S28" s="509"/>
      <c r="T28" s="519" t="s">
        <v>283</v>
      </c>
      <c r="U28" s="519"/>
      <c r="V28" s="519"/>
      <c r="W28" s="519"/>
      <c r="X28" s="519" t="s">
        <v>1651</v>
      </c>
      <c r="Y28" s="519"/>
      <c r="Z28" s="519"/>
      <c r="AA28" s="519"/>
      <c r="AB28" s="519" t="s">
        <v>285</v>
      </c>
      <c r="AC28" s="519"/>
      <c r="AD28" s="519"/>
      <c r="AE28" s="519"/>
      <c r="AF28" s="519" t="s">
        <v>286</v>
      </c>
      <c r="AG28" s="519"/>
      <c r="AH28" s="519"/>
      <c r="AI28" s="519"/>
      <c r="AJ28" s="519" t="s">
        <v>287</v>
      </c>
      <c r="AK28" s="519"/>
      <c r="AL28" s="519"/>
      <c r="AM28" s="519"/>
      <c r="AN28" s="519" t="s">
        <v>1652</v>
      </c>
      <c r="AO28" s="519"/>
      <c r="AP28" s="519"/>
      <c r="AQ28" s="519"/>
      <c r="AR28" s="520" t="s">
        <v>289</v>
      </c>
      <c r="AS28" s="520"/>
      <c r="AT28" s="520"/>
      <c r="AU28" s="520"/>
      <c r="AV28" s="519" t="s">
        <v>1653</v>
      </c>
      <c r="AW28" s="519"/>
      <c r="AX28" s="519"/>
      <c r="AY28" s="519"/>
      <c r="AZ28" s="519" t="s">
        <v>1654</v>
      </c>
      <c r="BA28" s="519"/>
      <c r="BB28" s="519"/>
      <c r="BC28" s="519"/>
      <c r="BD28" s="519" t="s">
        <v>1655</v>
      </c>
      <c r="BE28" s="519"/>
      <c r="BF28" s="519"/>
      <c r="BG28" s="519"/>
      <c r="BH28" s="520" t="s">
        <v>1656</v>
      </c>
      <c r="BI28" s="520"/>
      <c r="BJ28" s="520"/>
      <c r="BK28" s="520"/>
      <c r="BL28" s="510" t="s">
        <v>1657</v>
      </c>
      <c r="BM28" s="510"/>
      <c r="BN28" s="510"/>
      <c r="BO28" s="510"/>
    </row>
    <row r="29" spans="1:67" s="302" customFormat="1" x14ac:dyDescent="0.35">
      <c r="A29" s="525"/>
      <c r="B29" s="525"/>
      <c r="C29" s="525"/>
      <c r="D29" s="209" t="s">
        <v>1658</v>
      </c>
      <c r="E29" s="209" t="s">
        <v>1659</v>
      </c>
      <c r="F29" s="209" t="s">
        <v>278</v>
      </c>
      <c r="G29" s="209" t="s">
        <v>279</v>
      </c>
      <c r="H29" s="209" t="s">
        <v>1658</v>
      </c>
      <c r="I29" s="209" t="s">
        <v>1659</v>
      </c>
      <c r="J29" s="209" t="s">
        <v>278</v>
      </c>
      <c r="K29" s="209" t="s">
        <v>279</v>
      </c>
      <c r="L29" s="209" t="s">
        <v>1658</v>
      </c>
      <c r="M29" s="209" t="s">
        <v>1659</v>
      </c>
      <c r="N29" s="209" t="s">
        <v>278</v>
      </c>
      <c r="O29" s="209" t="s">
        <v>279</v>
      </c>
      <c r="P29" s="210" t="s">
        <v>1658</v>
      </c>
      <c r="Q29" s="210" t="s">
        <v>1659</v>
      </c>
      <c r="R29" s="210" t="s">
        <v>278</v>
      </c>
      <c r="S29" s="210" t="s">
        <v>279</v>
      </c>
      <c r="T29" s="209" t="s">
        <v>1658</v>
      </c>
      <c r="U29" s="209" t="s">
        <v>1659</v>
      </c>
      <c r="V29" s="209" t="s">
        <v>278</v>
      </c>
      <c r="W29" s="209" t="s">
        <v>279</v>
      </c>
      <c r="X29" s="209" t="s">
        <v>1658</v>
      </c>
      <c r="Y29" s="209" t="s">
        <v>1659</v>
      </c>
      <c r="Z29" s="209" t="s">
        <v>278</v>
      </c>
      <c r="AA29" s="209" t="s">
        <v>279</v>
      </c>
      <c r="AB29" s="209" t="s">
        <v>1658</v>
      </c>
      <c r="AC29" s="209" t="s">
        <v>1659</v>
      </c>
      <c r="AD29" s="209" t="s">
        <v>278</v>
      </c>
      <c r="AE29" s="209" t="s">
        <v>279</v>
      </c>
      <c r="AF29" s="209" t="s">
        <v>1658</v>
      </c>
      <c r="AG29" s="209" t="s">
        <v>1659</v>
      </c>
      <c r="AH29" s="209" t="s">
        <v>278</v>
      </c>
      <c r="AI29" s="209" t="s">
        <v>279</v>
      </c>
      <c r="AJ29" s="209" t="s">
        <v>1658</v>
      </c>
      <c r="AK29" s="209" t="s">
        <v>1659</v>
      </c>
      <c r="AL29" s="209" t="s">
        <v>278</v>
      </c>
      <c r="AM29" s="209" t="s">
        <v>279</v>
      </c>
      <c r="AN29" s="209" t="s">
        <v>1658</v>
      </c>
      <c r="AO29" s="209" t="s">
        <v>1659</v>
      </c>
      <c r="AP29" s="209" t="s">
        <v>278</v>
      </c>
      <c r="AQ29" s="209" t="s">
        <v>279</v>
      </c>
      <c r="AR29" s="303" t="s">
        <v>1658</v>
      </c>
      <c r="AS29" s="303" t="s">
        <v>1659</v>
      </c>
      <c r="AT29" s="303" t="s">
        <v>278</v>
      </c>
      <c r="AU29" s="303" t="s">
        <v>279</v>
      </c>
      <c r="AV29" s="209" t="s">
        <v>1658</v>
      </c>
      <c r="AW29" s="209" t="s">
        <v>1659</v>
      </c>
      <c r="AX29" s="209" t="s">
        <v>278</v>
      </c>
      <c r="AY29" s="209" t="s">
        <v>279</v>
      </c>
      <c r="AZ29" s="209" t="s">
        <v>1658</v>
      </c>
      <c r="BA29" s="209" t="s">
        <v>1659</v>
      </c>
      <c r="BB29" s="209" t="s">
        <v>278</v>
      </c>
      <c r="BC29" s="209" t="s">
        <v>279</v>
      </c>
      <c r="BD29" s="209" t="s">
        <v>1658</v>
      </c>
      <c r="BE29" s="209" t="s">
        <v>1659</v>
      </c>
      <c r="BF29" s="209" t="s">
        <v>278</v>
      </c>
      <c r="BG29" s="209" t="s">
        <v>279</v>
      </c>
      <c r="BH29" s="303" t="s">
        <v>1658</v>
      </c>
      <c r="BI29" s="303" t="s">
        <v>1659</v>
      </c>
      <c r="BJ29" s="303" t="s">
        <v>278</v>
      </c>
      <c r="BK29" s="303" t="s">
        <v>279</v>
      </c>
      <c r="BL29" s="112" t="s">
        <v>276</v>
      </c>
      <c r="BM29" s="112" t="s">
        <v>277</v>
      </c>
      <c r="BN29" s="112" t="s">
        <v>278</v>
      </c>
      <c r="BO29" s="112" t="s">
        <v>297</v>
      </c>
    </row>
    <row r="30" spans="1:67" x14ac:dyDescent="0.35">
      <c r="A30" s="5">
        <v>24</v>
      </c>
      <c r="B30" s="5">
        <v>62020024</v>
      </c>
      <c r="C30" s="304" t="s">
        <v>120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4</v>
      </c>
      <c r="J30" s="5">
        <v>4</v>
      </c>
      <c r="K30" s="5">
        <v>1</v>
      </c>
      <c r="L30" s="5">
        <v>4</v>
      </c>
      <c r="M30" s="5">
        <v>3</v>
      </c>
      <c r="N30" s="5">
        <v>7</v>
      </c>
      <c r="O30" s="5">
        <v>1</v>
      </c>
      <c r="P30" s="219">
        <v>4</v>
      </c>
      <c r="Q30" s="219">
        <v>7</v>
      </c>
      <c r="R30" s="219">
        <v>11</v>
      </c>
      <c r="S30" s="219">
        <v>2</v>
      </c>
      <c r="T30" s="219">
        <v>3</v>
      </c>
      <c r="U30" s="219">
        <v>5</v>
      </c>
      <c r="V30" s="219">
        <v>8</v>
      </c>
      <c r="W30" s="219">
        <v>1</v>
      </c>
      <c r="X30" s="219">
        <v>1</v>
      </c>
      <c r="Y30" s="219">
        <v>5</v>
      </c>
      <c r="Z30" s="219">
        <v>6</v>
      </c>
      <c r="AA30" s="219">
        <v>1</v>
      </c>
      <c r="AB30" s="219">
        <v>4</v>
      </c>
      <c r="AC30" s="219">
        <v>2</v>
      </c>
      <c r="AD30" s="219">
        <v>6</v>
      </c>
      <c r="AE30" s="219">
        <v>1</v>
      </c>
      <c r="AF30" s="219">
        <v>6</v>
      </c>
      <c r="AG30" s="219">
        <v>5</v>
      </c>
      <c r="AH30" s="219">
        <v>11</v>
      </c>
      <c r="AI30" s="219">
        <v>1</v>
      </c>
      <c r="AJ30" s="219">
        <v>6</v>
      </c>
      <c r="AK30" s="219">
        <v>1</v>
      </c>
      <c r="AL30" s="219">
        <v>7</v>
      </c>
      <c r="AM30" s="219">
        <v>1</v>
      </c>
      <c r="AN30" s="219">
        <v>7</v>
      </c>
      <c r="AO30" s="219">
        <v>6</v>
      </c>
      <c r="AP30" s="219">
        <v>13</v>
      </c>
      <c r="AQ30" s="219">
        <v>1</v>
      </c>
      <c r="AR30" s="219">
        <v>27</v>
      </c>
      <c r="AS30" s="219">
        <v>24</v>
      </c>
      <c r="AT30" s="219">
        <v>51</v>
      </c>
      <c r="AU30" s="219">
        <v>6</v>
      </c>
      <c r="AV30" s="219">
        <v>0</v>
      </c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219">
        <v>31</v>
      </c>
      <c r="BM30" s="219">
        <v>31</v>
      </c>
      <c r="BN30" s="219">
        <v>62</v>
      </c>
      <c r="BO30" s="219">
        <v>8</v>
      </c>
    </row>
    <row r="31" spans="1:67" x14ac:dyDescent="0.35">
      <c r="A31" s="5">
        <v>25</v>
      </c>
      <c r="B31" s="5">
        <v>62020025</v>
      </c>
      <c r="C31" s="304" t="s">
        <v>121</v>
      </c>
      <c r="D31" s="5">
        <v>0</v>
      </c>
      <c r="E31" s="5">
        <v>0</v>
      </c>
      <c r="F31" s="5">
        <v>0</v>
      </c>
      <c r="G31" s="5">
        <v>0</v>
      </c>
      <c r="H31" s="5">
        <v>4</v>
      </c>
      <c r="I31" s="5">
        <v>0</v>
      </c>
      <c r="J31" s="5">
        <v>4</v>
      </c>
      <c r="K31" s="5">
        <v>1</v>
      </c>
      <c r="L31" s="5">
        <v>7</v>
      </c>
      <c r="M31" s="5">
        <v>2</v>
      </c>
      <c r="N31" s="5">
        <v>9</v>
      </c>
      <c r="O31" s="5">
        <v>1</v>
      </c>
      <c r="P31" s="219">
        <v>11</v>
      </c>
      <c r="Q31" s="219">
        <v>2</v>
      </c>
      <c r="R31" s="219">
        <v>13</v>
      </c>
      <c r="S31" s="219">
        <v>2</v>
      </c>
      <c r="T31" s="219">
        <v>5</v>
      </c>
      <c r="U31" s="219">
        <v>8</v>
      </c>
      <c r="V31" s="219">
        <v>13</v>
      </c>
      <c r="W31" s="219">
        <v>1</v>
      </c>
      <c r="X31" s="219">
        <v>6</v>
      </c>
      <c r="Y31" s="219">
        <v>3</v>
      </c>
      <c r="Z31" s="219">
        <v>9</v>
      </c>
      <c r="AA31" s="219">
        <v>1</v>
      </c>
      <c r="AB31" s="219">
        <v>5</v>
      </c>
      <c r="AC31" s="219">
        <v>3</v>
      </c>
      <c r="AD31" s="219">
        <v>8</v>
      </c>
      <c r="AE31" s="219">
        <v>1</v>
      </c>
      <c r="AF31" s="219">
        <v>15</v>
      </c>
      <c r="AG31" s="219">
        <v>4</v>
      </c>
      <c r="AH31" s="219">
        <v>19</v>
      </c>
      <c r="AI31" s="219">
        <v>1</v>
      </c>
      <c r="AJ31" s="219">
        <v>3</v>
      </c>
      <c r="AK31" s="219">
        <v>7</v>
      </c>
      <c r="AL31" s="219">
        <v>10</v>
      </c>
      <c r="AM31" s="219">
        <v>1</v>
      </c>
      <c r="AN31" s="219">
        <v>7</v>
      </c>
      <c r="AO31" s="219">
        <v>4</v>
      </c>
      <c r="AP31" s="219">
        <v>11</v>
      </c>
      <c r="AQ31" s="219">
        <v>1</v>
      </c>
      <c r="AR31" s="219">
        <v>41</v>
      </c>
      <c r="AS31" s="219">
        <v>29</v>
      </c>
      <c r="AT31" s="219">
        <v>70</v>
      </c>
      <c r="AU31" s="219">
        <v>6</v>
      </c>
      <c r="AV31" s="219">
        <v>13</v>
      </c>
      <c r="AW31" s="219">
        <v>11</v>
      </c>
      <c r="AX31" s="219">
        <v>24</v>
      </c>
      <c r="AY31" s="219">
        <v>1</v>
      </c>
      <c r="AZ31" s="219">
        <v>6</v>
      </c>
      <c r="BA31" s="219">
        <v>6</v>
      </c>
      <c r="BB31" s="219">
        <v>12</v>
      </c>
      <c r="BC31" s="219">
        <v>1</v>
      </c>
      <c r="BD31" s="219">
        <v>6</v>
      </c>
      <c r="BE31" s="219">
        <v>12</v>
      </c>
      <c r="BF31" s="219">
        <v>18</v>
      </c>
      <c r="BG31" s="219">
        <v>1</v>
      </c>
      <c r="BH31" s="219">
        <v>25</v>
      </c>
      <c r="BI31" s="219">
        <v>29</v>
      </c>
      <c r="BJ31" s="219">
        <v>54</v>
      </c>
      <c r="BK31" s="219">
        <v>3</v>
      </c>
      <c r="BL31" s="219">
        <v>77</v>
      </c>
      <c r="BM31" s="219">
        <v>60</v>
      </c>
      <c r="BN31" s="219">
        <v>137</v>
      </c>
      <c r="BO31" s="219">
        <v>11</v>
      </c>
    </row>
    <row r="32" spans="1:67" x14ac:dyDescent="0.35">
      <c r="A32" s="5">
        <v>26</v>
      </c>
      <c r="B32" s="5">
        <v>62020026</v>
      </c>
      <c r="C32" s="304" t="s">
        <v>122</v>
      </c>
      <c r="D32" s="5">
        <v>0</v>
      </c>
      <c r="E32" s="5">
        <v>0</v>
      </c>
      <c r="F32" s="5">
        <v>0</v>
      </c>
      <c r="G32" s="5">
        <v>0</v>
      </c>
      <c r="H32" s="5">
        <v>5</v>
      </c>
      <c r="I32" s="5">
        <v>7</v>
      </c>
      <c r="J32" s="5">
        <v>12</v>
      </c>
      <c r="K32" s="5">
        <v>1</v>
      </c>
      <c r="L32" s="5">
        <v>7</v>
      </c>
      <c r="M32" s="5">
        <v>12</v>
      </c>
      <c r="N32" s="5">
        <v>19</v>
      </c>
      <c r="O32" s="5">
        <v>1</v>
      </c>
      <c r="P32" s="219">
        <v>12</v>
      </c>
      <c r="Q32" s="219">
        <v>19</v>
      </c>
      <c r="R32" s="219">
        <v>31</v>
      </c>
      <c r="S32" s="219">
        <v>2</v>
      </c>
      <c r="T32" s="219">
        <v>4</v>
      </c>
      <c r="U32" s="219">
        <v>6</v>
      </c>
      <c r="V32" s="219">
        <v>10</v>
      </c>
      <c r="W32" s="219">
        <v>1</v>
      </c>
      <c r="X32" s="219">
        <v>6</v>
      </c>
      <c r="Y32" s="219">
        <v>7</v>
      </c>
      <c r="Z32" s="219">
        <v>13</v>
      </c>
      <c r="AA32" s="219">
        <v>1</v>
      </c>
      <c r="AB32" s="219">
        <v>7</v>
      </c>
      <c r="AC32" s="219">
        <v>10</v>
      </c>
      <c r="AD32" s="219">
        <v>17</v>
      </c>
      <c r="AE32" s="219">
        <v>1</v>
      </c>
      <c r="AF32" s="219">
        <v>7</v>
      </c>
      <c r="AG32" s="219">
        <v>8</v>
      </c>
      <c r="AH32" s="219">
        <v>15</v>
      </c>
      <c r="AI32" s="219">
        <v>1</v>
      </c>
      <c r="AJ32" s="219">
        <v>7</v>
      </c>
      <c r="AK32" s="219">
        <v>6</v>
      </c>
      <c r="AL32" s="219">
        <v>13</v>
      </c>
      <c r="AM32" s="219">
        <v>1</v>
      </c>
      <c r="AN32" s="219">
        <v>8</v>
      </c>
      <c r="AO32" s="219">
        <v>9</v>
      </c>
      <c r="AP32" s="219">
        <v>17</v>
      </c>
      <c r="AQ32" s="219">
        <v>1</v>
      </c>
      <c r="AR32" s="219">
        <v>39</v>
      </c>
      <c r="AS32" s="219">
        <v>46</v>
      </c>
      <c r="AT32" s="219">
        <v>85</v>
      </c>
      <c r="AU32" s="219">
        <v>6</v>
      </c>
      <c r="AV32" s="219">
        <v>0</v>
      </c>
      <c r="AW32" s="219">
        <v>0</v>
      </c>
      <c r="AX32" s="219">
        <v>0</v>
      </c>
      <c r="AY32" s="219">
        <v>0</v>
      </c>
      <c r="AZ32" s="219">
        <v>0</v>
      </c>
      <c r="BA32" s="219">
        <v>0</v>
      </c>
      <c r="BB32" s="219">
        <v>0</v>
      </c>
      <c r="BC32" s="219">
        <v>0</v>
      </c>
      <c r="BD32" s="219">
        <v>0</v>
      </c>
      <c r="BE32" s="219">
        <v>0</v>
      </c>
      <c r="BF32" s="219">
        <v>0</v>
      </c>
      <c r="BG32" s="219">
        <v>0</v>
      </c>
      <c r="BH32" s="219">
        <v>0</v>
      </c>
      <c r="BI32" s="219">
        <v>0</v>
      </c>
      <c r="BJ32" s="219">
        <v>0</v>
      </c>
      <c r="BK32" s="219">
        <v>0</v>
      </c>
      <c r="BL32" s="219">
        <v>51</v>
      </c>
      <c r="BM32" s="219">
        <v>65</v>
      </c>
      <c r="BN32" s="219">
        <v>116</v>
      </c>
      <c r="BO32" s="219">
        <v>8</v>
      </c>
    </row>
    <row r="33" spans="1:67" x14ac:dyDescent="0.35">
      <c r="A33" s="5">
        <v>27</v>
      </c>
      <c r="B33" s="5">
        <v>62020027</v>
      </c>
      <c r="C33" s="304" t="s">
        <v>123</v>
      </c>
      <c r="D33" s="5">
        <v>0</v>
      </c>
      <c r="E33" s="5">
        <v>0</v>
      </c>
      <c r="F33" s="5">
        <v>0</v>
      </c>
      <c r="G33" s="5">
        <v>0</v>
      </c>
      <c r="H33" s="5">
        <v>13</v>
      </c>
      <c r="I33" s="5">
        <v>18</v>
      </c>
      <c r="J33" s="5">
        <v>31</v>
      </c>
      <c r="K33" s="5">
        <v>2</v>
      </c>
      <c r="L33" s="5">
        <v>17</v>
      </c>
      <c r="M33" s="5">
        <v>17</v>
      </c>
      <c r="N33" s="5">
        <v>34</v>
      </c>
      <c r="O33" s="5">
        <v>2</v>
      </c>
      <c r="P33" s="219">
        <v>30</v>
      </c>
      <c r="Q33" s="219">
        <v>35</v>
      </c>
      <c r="R33" s="219">
        <v>65</v>
      </c>
      <c r="S33" s="219">
        <v>4</v>
      </c>
      <c r="T33" s="219">
        <v>11</v>
      </c>
      <c r="U33" s="219">
        <v>9</v>
      </c>
      <c r="V33" s="219">
        <v>20</v>
      </c>
      <c r="W33" s="219">
        <v>1</v>
      </c>
      <c r="X33" s="219">
        <v>14</v>
      </c>
      <c r="Y33" s="219">
        <v>13</v>
      </c>
      <c r="Z33" s="219">
        <v>27</v>
      </c>
      <c r="AA33" s="219">
        <v>1</v>
      </c>
      <c r="AB33" s="219">
        <v>14</v>
      </c>
      <c r="AC33" s="219">
        <v>9</v>
      </c>
      <c r="AD33" s="219">
        <v>23</v>
      </c>
      <c r="AE33" s="219">
        <v>1</v>
      </c>
      <c r="AF33" s="219">
        <v>8</v>
      </c>
      <c r="AG33" s="219">
        <v>8</v>
      </c>
      <c r="AH33" s="219">
        <v>16</v>
      </c>
      <c r="AI33" s="219">
        <v>1</v>
      </c>
      <c r="AJ33" s="219">
        <v>9</v>
      </c>
      <c r="AK33" s="219">
        <v>5</v>
      </c>
      <c r="AL33" s="219">
        <v>14</v>
      </c>
      <c r="AM33" s="219">
        <v>1</v>
      </c>
      <c r="AN33" s="219">
        <v>5</v>
      </c>
      <c r="AO33" s="219">
        <v>9</v>
      </c>
      <c r="AP33" s="219">
        <v>14</v>
      </c>
      <c r="AQ33" s="219">
        <v>1</v>
      </c>
      <c r="AR33" s="219">
        <v>61</v>
      </c>
      <c r="AS33" s="219">
        <v>53</v>
      </c>
      <c r="AT33" s="219">
        <v>114</v>
      </c>
      <c r="AU33" s="219">
        <v>6</v>
      </c>
      <c r="AV33" s="219">
        <v>0</v>
      </c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219">
        <v>91</v>
      </c>
      <c r="BM33" s="219">
        <v>88</v>
      </c>
      <c r="BN33" s="219">
        <v>179</v>
      </c>
      <c r="BO33" s="219">
        <v>10</v>
      </c>
    </row>
    <row r="34" spans="1:67" x14ac:dyDescent="0.35">
      <c r="A34" s="5">
        <v>28</v>
      </c>
      <c r="B34" s="5">
        <v>62020028</v>
      </c>
      <c r="C34" s="304" t="s">
        <v>124</v>
      </c>
      <c r="D34" s="5">
        <v>1</v>
      </c>
      <c r="E34" s="5">
        <v>3</v>
      </c>
      <c r="F34" s="5">
        <v>4</v>
      </c>
      <c r="G34" s="5">
        <v>1</v>
      </c>
      <c r="H34" s="5">
        <v>4</v>
      </c>
      <c r="I34" s="5">
        <v>1</v>
      </c>
      <c r="J34" s="5">
        <v>5</v>
      </c>
      <c r="K34" s="5">
        <v>1</v>
      </c>
      <c r="L34" s="5">
        <v>7</v>
      </c>
      <c r="M34" s="5">
        <v>4</v>
      </c>
      <c r="N34" s="5">
        <v>11</v>
      </c>
      <c r="O34" s="5">
        <v>1</v>
      </c>
      <c r="P34" s="219">
        <v>12</v>
      </c>
      <c r="Q34" s="219">
        <v>8</v>
      </c>
      <c r="R34" s="219">
        <v>20</v>
      </c>
      <c r="S34" s="219">
        <v>3</v>
      </c>
      <c r="T34" s="219">
        <v>2</v>
      </c>
      <c r="U34" s="219">
        <v>3</v>
      </c>
      <c r="V34" s="219">
        <v>5</v>
      </c>
      <c r="W34" s="219">
        <v>1</v>
      </c>
      <c r="X34" s="219">
        <v>5</v>
      </c>
      <c r="Y34" s="219">
        <v>5</v>
      </c>
      <c r="Z34" s="219">
        <v>10</v>
      </c>
      <c r="AA34" s="219">
        <v>1</v>
      </c>
      <c r="AB34" s="219">
        <v>7</v>
      </c>
      <c r="AC34" s="219">
        <v>4</v>
      </c>
      <c r="AD34" s="219">
        <v>11</v>
      </c>
      <c r="AE34" s="219">
        <v>1</v>
      </c>
      <c r="AF34" s="219">
        <v>5</v>
      </c>
      <c r="AG34" s="219">
        <v>2</v>
      </c>
      <c r="AH34" s="219">
        <v>7</v>
      </c>
      <c r="AI34" s="219">
        <v>1</v>
      </c>
      <c r="AJ34" s="219">
        <v>6</v>
      </c>
      <c r="AK34" s="219">
        <v>6</v>
      </c>
      <c r="AL34" s="219">
        <v>12</v>
      </c>
      <c r="AM34" s="219">
        <v>1</v>
      </c>
      <c r="AN34" s="219">
        <v>6</v>
      </c>
      <c r="AO34" s="219">
        <v>4</v>
      </c>
      <c r="AP34" s="219">
        <v>10</v>
      </c>
      <c r="AQ34" s="219">
        <v>1</v>
      </c>
      <c r="AR34" s="219">
        <v>31</v>
      </c>
      <c r="AS34" s="219">
        <v>24</v>
      </c>
      <c r="AT34" s="219">
        <v>55</v>
      </c>
      <c r="AU34" s="219">
        <v>6</v>
      </c>
      <c r="AV34" s="219">
        <v>0</v>
      </c>
      <c r="AW34" s="219">
        <v>0</v>
      </c>
      <c r="AX34" s="219">
        <v>0</v>
      </c>
      <c r="AY34" s="219">
        <v>0</v>
      </c>
      <c r="AZ34" s="219">
        <v>0</v>
      </c>
      <c r="BA34" s="219">
        <v>0</v>
      </c>
      <c r="BB34" s="219">
        <v>0</v>
      </c>
      <c r="BC34" s="219">
        <v>0</v>
      </c>
      <c r="BD34" s="219">
        <v>0</v>
      </c>
      <c r="BE34" s="219">
        <v>0</v>
      </c>
      <c r="BF34" s="219">
        <v>0</v>
      </c>
      <c r="BG34" s="219">
        <v>0</v>
      </c>
      <c r="BH34" s="219">
        <v>0</v>
      </c>
      <c r="BI34" s="219">
        <v>0</v>
      </c>
      <c r="BJ34" s="219">
        <v>0</v>
      </c>
      <c r="BK34" s="219">
        <v>0</v>
      </c>
      <c r="BL34" s="219">
        <v>43</v>
      </c>
      <c r="BM34" s="219">
        <v>32</v>
      </c>
      <c r="BN34" s="219">
        <v>75</v>
      </c>
      <c r="BO34" s="219">
        <v>9</v>
      </c>
    </row>
    <row r="35" spans="1:67" x14ac:dyDescent="0.35">
      <c r="A35" s="5">
        <v>29</v>
      </c>
      <c r="B35" s="5">
        <v>62020029</v>
      </c>
      <c r="C35" s="304" t="s">
        <v>125</v>
      </c>
      <c r="D35" s="5">
        <v>0</v>
      </c>
      <c r="E35" s="5">
        <v>0</v>
      </c>
      <c r="F35" s="5">
        <v>0</v>
      </c>
      <c r="G35" s="5">
        <v>0</v>
      </c>
      <c r="H35" s="5">
        <v>5</v>
      </c>
      <c r="I35" s="5">
        <v>7</v>
      </c>
      <c r="J35" s="5">
        <v>12</v>
      </c>
      <c r="K35" s="5">
        <v>1</v>
      </c>
      <c r="L35" s="5">
        <v>14</v>
      </c>
      <c r="M35" s="5">
        <v>6</v>
      </c>
      <c r="N35" s="5">
        <v>20</v>
      </c>
      <c r="O35" s="5">
        <v>1</v>
      </c>
      <c r="P35" s="219">
        <v>19</v>
      </c>
      <c r="Q35" s="219">
        <v>13</v>
      </c>
      <c r="R35" s="219">
        <v>32</v>
      </c>
      <c r="S35" s="219">
        <v>2</v>
      </c>
      <c r="T35" s="219">
        <v>6</v>
      </c>
      <c r="U35" s="219">
        <v>6</v>
      </c>
      <c r="V35" s="219">
        <v>12</v>
      </c>
      <c r="W35" s="219">
        <v>1</v>
      </c>
      <c r="X35" s="219">
        <v>3</v>
      </c>
      <c r="Y35" s="219">
        <v>0</v>
      </c>
      <c r="Z35" s="219">
        <v>3</v>
      </c>
      <c r="AA35" s="219">
        <v>1</v>
      </c>
      <c r="AB35" s="219">
        <v>5</v>
      </c>
      <c r="AC35" s="219">
        <v>9</v>
      </c>
      <c r="AD35" s="219">
        <v>14</v>
      </c>
      <c r="AE35" s="219">
        <v>1</v>
      </c>
      <c r="AF35" s="219">
        <v>6</v>
      </c>
      <c r="AG35" s="219">
        <v>10</v>
      </c>
      <c r="AH35" s="219">
        <v>16</v>
      </c>
      <c r="AI35" s="219">
        <v>1</v>
      </c>
      <c r="AJ35" s="219">
        <v>4</v>
      </c>
      <c r="AK35" s="219">
        <v>13</v>
      </c>
      <c r="AL35" s="219">
        <v>17</v>
      </c>
      <c r="AM35" s="219">
        <v>1</v>
      </c>
      <c r="AN35" s="219">
        <v>8</v>
      </c>
      <c r="AO35" s="219">
        <v>5</v>
      </c>
      <c r="AP35" s="219">
        <v>13</v>
      </c>
      <c r="AQ35" s="219">
        <v>1</v>
      </c>
      <c r="AR35" s="219">
        <v>32</v>
      </c>
      <c r="AS35" s="219">
        <v>43</v>
      </c>
      <c r="AT35" s="219">
        <v>75</v>
      </c>
      <c r="AU35" s="219">
        <v>6</v>
      </c>
      <c r="AV35" s="219">
        <v>0</v>
      </c>
      <c r="AW35" s="219">
        <v>0</v>
      </c>
      <c r="AX35" s="219">
        <v>0</v>
      </c>
      <c r="AY35" s="219">
        <v>0</v>
      </c>
      <c r="AZ35" s="219">
        <v>0</v>
      </c>
      <c r="BA35" s="219">
        <v>0</v>
      </c>
      <c r="BB35" s="219">
        <v>0</v>
      </c>
      <c r="BC35" s="219">
        <v>0</v>
      </c>
      <c r="BD35" s="219">
        <v>0</v>
      </c>
      <c r="BE35" s="219">
        <v>0</v>
      </c>
      <c r="BF35" s="219">
        <v>0</v>
      </c>
      <c r="BG35" s="219">
        <v>0</v>
      </c>
      <c r="BH35" s="219">
        <v>0</v>
      </c>
      <c r="BI35" s="219">
        <v>0</v>
      </c>
      <c r="BJ35" s="219">
        <v>0</v>
      </c>
      <c r="BK35" s="219">
        <v>0</v>
      </c>
      <c r="BL35" s="219">
        <v>51</v>
      </c>
      <c r="BM35" s="219">
        <v>56</v>
      </c>
      <c r="BN35" s="219">
        <v>107</v>
      </c>
      <c r="BO35" s="219">
        <v>8</v>
      </c>
    </row>
    <row r="36" spans="1:67" x14ac:dyDescent="0.35">
      <c r="A36" s="5">
        <v>30</v>
      </c>
      <c r="B36" s="5">
        <v>62020030</v>
      </c>
      <c r="C36" s="304" t="s">
        <v>126</v>
      </c>
      <c r="D36" s="5">
        <v>0</v>
      </c>
      <c r="E36" s="5">
        <v>0</v>
      </c>
      <c r="F36" s="5">
        <v>0</v>
      </c>
      <c r="G36" s="5">
        <v>0</v>
      </c>
      <c r="H36" s="5">
        <v>10</v>
      </c>
      <c r="I36" s="5">
        <v>4</v>
      </c>
      <c r="J36" s="5">
        <v>14</v>
      </c>
      <c r="K36" s="5">
        <v>1</v>
      </c>
      <c r="L36" s="5">
        <v>6</v>
      </c>
      <c r="M36" s="5">
        <v>7</v>
      </c>
      <c r="N36" s="5">
        <v>13</v>
      </c>
      <c r="O36" s="5">
        <v>1</v>
      </c>
      <c r="P36" s="219">
        <v>16</v>
      </c>
      <c r="Q36" s="219">
        <v>11</v>
      </c>
      <c r="R36" s="219">
        <v>27</v>
      </c>
      <c r="S36" s="219">
        <v>2</v>
      </c>
      <c r="T36" s="219">
        <v>6</v>
      </c>
      <c r="U36" s="219">
        <v>6</v>
      </c>
      <c r="V36" s="219">
        <v>12</v>
      </c>
      <c r="W36" s="219">
        <v>1</v>
      </c>
      <c r="X36" s="219">
        <v>4</v>
      </c>
      <c r="Y36" s="219">
        <v>6</v>
      </c>
      <c r="Z36" s="219">
        <v>10</v>
      </c>
      <c r="AA36" s="219">
        <v>1</v>
      </c>
      <c r="AB36" s="219">
        <v>8</v>
      </c>
      <c r="AC36" s="219">
        <v>9</v>
      </c>
      <c r="AD36" s="219">
        <v>17</v>
      </c>
      <c r="AE36" s="219">
        <v>1</v>
      </c>
      <c r="AF36" s="219">
        <v>10</v>
      </c>
      <c r="AG36" s="219">
        <v>10</v>
      </c>
      <c r="AH36" s="219">
        <v>20</v>
      </c>
      <c r="AI36" s="219">
        <v>1</v>
      </c>
      <c r="AJ36" s="219">
        <v>6</v>
      </c>
      <c r="AK36" s="219">
        <v>5</v>
      </c>
      <c r="AL36" s="219">
        <v>11</v>
      </c>
      <c r="AM36" s="219">
        <v>1</v>
      </c>
      <c r="AN36" s="219">
        <v>13</v>
      </c>
      <c r="AO36" s="219">
        <v>11</v>
      </c>
      <c r="AP36" s="219">
        <v>24</v>
      </c>
      <c r="AQ36" s="219">
        <v>1</v>
      </c>
      <c r="AR36" s="219">
        <v>47</v>
      </c>
      <c r="AS36" s="219">
        <v>47</v>
      </c>
      <c r="AT36" s="219">
        <v>94</v>
      </c>
      <c r="AU36" s="219">
        <v>6</v>
      </c>
      <c r="AV36" s="219">
        <v>8</v>
      </c>
      <c r="AW36" s="219">
        <v>6</v>
      </c>
      <c r="AX36" s="219">
        <v>14</v>
      </c>
      <c r="AY36" s="219">
        <v>1</v>
      </c>
      <c r="AZ36" s="219">
        <v>7</v>
      </c>
      <c r="BA36" s="219">
        <v>11</v>
      </c>
      <c r="BB36" s="219">
        <v>18</v>
      </c>
      <c r="BC36" s="219">
        <v>1</v>
      </c>
      <c r="BD36" s="219">
        <v>9</v>
      </c>
      <c r="BE36" s="219">
        <v>10</v>
      </c>
      <c r="BF36" s="219">
        <v>19</v>
      </c>
      <c r="BG36" s="219">
        <v>1</v>
      </c>
      <c r="BH36" s="219">
        <v>24</v>
      </c>
      <c r="BI36" s="219">
        <v>27</v>
      </c>
      <c r="BJ36" s="219">
        <v>51</v>
      </c>
      <c r="BK36" s="219">
        <v>3</v>
      </c>
      <c r="BL36" s="219">
        <v>87</v>
      </c>
      <c r="BM36" s="219">
        <v>85</v>
      </c>
      <c r="BN36" s="219">
        <v>172</v>
      </c>
      <c r="BO36" s="219">
        <v>11</v>
      </c>
    </row>
    <row r="37" spans="1:67" x14ac:dyDescent="0.35">
      <c r="A37" s="5">
        <v>31</v>
      </c>
      <c r="B37" s="5">
        <v>62020031</v>
      </c>
      <c r="C37" s="304" t="s">
        <v>127</v>
      </c>
      <c r="D37" s="5">
        <v>0</v>
      </c>
      <c r="E37" s="5">
        <v>0</v>
      </c>
      <c r="F37" s="5">
        <v>0</v>
      </c>
      <c r="G37" s="5">
        <v>0</v>
      </c>
      <c r="H37" s="5">
        <v>1</v>
      </c>
      <c r="I37" s="5">
        <v>1</v>
      </c>
      <c r="J37" s="5">
        <v>2</v>
      </c>
      <c r="K37" s="5">
        <v>1</v>
      </c>
      <c r="L37" s="5">
        <v>4</v>
      </c>
      <c r="M37" s="5">
        <v>3</v>
      </c>
      <c r="N37" s="5">
        <v>7</v>
      </c>
      <c r="O37" s="5">
        <v>1</v>
      </c>
      <c r="P37" s="219">
        <v>5</v>
      </c>
      <c r="Q37" s="219">
        <v>4</v>
      </c>
      <c r="R37" s="219">
        <v>9</v>
      </c>
      <c r="S37" s="219">
        <v>2</v>
      </c>
      <c r="T37" s="219">
        <v>4</v>
      </c>
      <c r="U37" s="219">
        <v>3</v>
      </c>
      <c r="V37" s="219">
        <v>7</v>
      </c>
      <c r="W37" s="219">
        <v>1</v>
      </c>
      <c r="X37" s="219">
        <v>2</v>
      </c>
      <c r="Y37" s="219">
        <v>4</v>
      </c>
      <c r="Z37" s="219">
        <v>6</v>
      </c>
      <c r="AA37" s="219">
        <v>1</v>
      </c>
      <c r="AB37" s="219">
        <v>1</v>
      </c>
      <c r="AC37" s="219">
        <v>5</v>
      </c>
      <c r="AD37" s="219">
        <v>6</v>
      </c>
      <c r="AE37" s="219">
        <v>1</v>
      </c>
      <c r="AF37" s="219">
        <v>7</v>
      </c>
      <c r="AG37" s="219">
        <v>0</v>
      </c>
      <c r="AH37" s="219">
        <v>7</v>
      </c>
      <c r="AI37" s="219">
        <v>1</v>
      </c>
      <c r="AJ37" s="219">
        <v>9</v>
      </c>
      <c r="AK37" s="219">
        <v>2</v>
      </c>
      <c r="AL37" s="219">
        <v>11</v>
      </c>
      <c r="AM37" s="219">
        <v>1</v>
      </c>
      <c r="AN37" s="219">
        <v>6</v>
      </c>
      <c r="AO37" s="219">
        <v>7</v>
      </c>
      <c r="AP37" s="219">
        <v>13</v>
      </c>
      <c r="AQ37" s="219">
        <v>1</v>
      </c>
      <c r="AR37" s="219">
        <v>29</v>
      </c>
      <c r="AS37" s="219">
        <v>21</v>
      </c>
      <c r="AT37" s="219">
        <v>50</v>
      </c>
      <c r="AU37" s="219">
        <v>6</v>
      </c>
      <c r="AV37" s="219">
        <v>0</v>
      </c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219">
        <v>34</v>
      </c>
      <c r="BM37" s="219">
        <v>25</v>
      </c>
      <c r="BN37" s="219">
        <v>59</v>
      </c>
      <c r="BO37" s="219">
        <v>8</v>
      </c>
    </row>
    <row r="38" spans="1:67" x14ac:dyDescent="0.35">
      <c r="A38" s="5">
        <v>32</v>
      </c>
      <c r="B38" s="5">
        <v>62020032</v>
      </c>
      <c r="C38" s="304" t="s">
        <v>128</v>
      </c>
      <c r="D38" s="5">
        <v>0</v>
      </c>
      <c r="E38" s="5">
        <v>0</v>
      </c>
      <c r="F38" s="5">
        <v>0</v>
      </c>
      <c r="G38" s="5">
        <v>0</v>
      </c>
      <c r="H38" s="5">
        <v>8</v>
      </c>
      <c r="I38" s="5">
        <v>6</v>
      </c>
      <c r="J38" s="5">
        <v>14</v>
      </c>
      <c r="K38" s="5">
        <v>1</v>
      </c>
      <c r="L38" s="5">
        <v>10</v>
      </c>
      <c r="M38" s="5">
        <v>4</v>
      </c>
      <c r="N38" s="5">
        <v>14</v>
      </c>
      <c r="O38" s="5">
        <v>1</v>
      </c>
      <c r="P38" s="219">
        <v>18</v>
      </c>
      <c r="Q38" s="219">
        <v>10</v>
      </c>
      <c r="R38" s="219">
        <v>28</v>
      </c>
      <c r="S38" s="219">
        <v>2</v>
      </c>
      <c r="T38" s="219">
        <v>8</v>
      </c>
      <c r="U38" s="219">
        <v>5</v>
      </c>
      <c r="V38" s="219">
        <v>13</v>
      </c>
      <c r="W38" s="219">
        <v>1</v>
      </c>
      <c r="X38" s="219">
        <v>11</v>
      </c>
      <c r="Y38" s="219">
        <v>8</v>
      </c>
      <c r="Z38" s="219">
        <v>19</v>
      </c>
      <c r="AA38" s="219">
        <v>1</v>
      </c>
      <c r="AB38" s="219">
        <v>11</v>
      </c>
      <c r="AC38" s="219">
        <v>5</v>
      </c>
      <c r="AD38" s="219">
        <v>16</v>
      </c>
      <c r="AE38" s="219">
        <v>1</v>
      </c>
      <c r="AF38" s="219">
        <v>6</v>
      </c>
      <c r="AG38" s="219">
        <v>8</v>
      </c>
      <c r="AH38" s="219">
        <v>14</v>
      </c>
      <c r="AI38" s="219">
        <v>1</v>
      </c>
      <c r="AJ38" s="219">
        <v>8</v>
      </c>
      <c r="AK38" s="219">
        <v>7</v>
      </c>
      <c r="AL38" s="219">
        <v>15</v>
      </c>
      <c r="AM38" s="219">
        <v>1</v>
      </c>
      <c r="AN38" s="219">
        <v>8</v>
      </c>
      <c r="AO38" s="219">
        <v>7</v>
      </c>
      <c r="AP38" s="219">
        <v>15</v>
      </c>
      <c r="AQ38" s="219">
        <v>1</v>
      </c>
      <c r="AR38" s="219">
        <v>52</v>
      </c>
      <c r="AS38" s="219">
        <v>40</v>
      </c>
      <c r="AT38" s="219">
        <v>92</v>
      </c>
      <c r="AU38" s="219">
        <v>6</v>
      </c>
      <c r="AV38" s="219">
        <v>8</v>
      </c>
      <c r="AW38" s="219">
        <v>7</v>
      </c>
      <c r="AX38" s="219">
        <v>15</v>
      </c>
      <c r="AY38" s="219">
        <v>1</v>
      </c>
      <c r="AZ38" s="219">
        <v>6</v>
      </c>
      <c r="BA38" s="219">
        <v>12</v>
      </c>
      <c r="BB38" s="219">
        <v>18</v>
      </c>
      <c r="BC38" s="219">
        <v>1</v>
      </c>
      <c r="BD38" s="219">
        <v>3</v>
      </c>
      <c r="BE38" s="219">
        <v>7</v>
      </c>
      <c r="BF38" s="219">
        <v>10</v>
      </c>
      <c r="BG38" s="219">
        <v>1</v>
      </c>
      <c r="BH38" s="219">
        <v>17</v>
      </c>
      <c r="BI38" s="219">
        <v>26</v>
      </c>
      <c r="BJ38" s="219">
        <v>43</v>
      </c>
      <c r="BK38" s="219">
        <v>3</v>
      </c>
      <c r="BL38" s="219">
        <v>87</v>
      </c>
      <c r="BM38" s="219">
        <v>76</v>
      </c>
      <c r="BN38" s="219">
        <v>163</v>
      </c>
      <c r="BO38" s="219">
        <v>11</v>
      </c>
    </row>
    <row r="39" spans="1:67" x14ac:dyDescent="0.35">
      <c r="A39" s="5">
        <v>33</v>
      </c>
      <c r="B39" s="5">
        <v>62020033</v>
      </c>
      <c r="C39" s="304" t="s">
        <v>129</v>
      </c>
      <c r="D39" s="5">
        <v>0</v>
      </c>
      <c r="E39" s="5">
        <v>0</v>
      </c>
      <c r="F39" s="5">
        <v>0</v>
      </c>
      <c r="G39" s="5">
        <v>0</v>
      </c>
      <c r="H39" s="5">
        <v>6</v>
      </c>
      <c r="I39" s="5">
        <v>4</v>
      </c>
      <c r="J39" s="5">
        <v>10</v>
      </c>
      <c r="K39" s="5">
        <v>1</v>
      </c>
      <c r="L39" s="5">
        <v>9</v>
      </c>
      <c r="M39" s="5">
        <v>4</v>
      </c>
      <c r="N39" s="5">
        <v>13</v>
      </c>
      <c r="O39" s="5">
        <v>1</v>
      </c>
      <c r="P39" s="219">
        <v>15</v>
      </c>
      <c r="Q39" s="219">
        <v>8</v>
      </c>
      <c r="R39" s="219">
        <v>23</v>
      </c>
      <c r="S39" s="219">
        <v>2</v>
      </c>
      <c r="T39" s="219">
        <v>9</v>
      </c>
      <c r="U39" s="219">
        <v>4</v>
      </c>
      <c r="V39" s="219">
        <v>13</v>
      </c>
      <c r="W39" s="219">
        <v>1</v>
      </c>
      <c r="X39" s="219">
        <v>10</v>
      </c>
      <c r="Y39" s="219">
        <v>5</v>
      </c>
      <c r="Z39" s="219">
        <v>15</v>
      </c>
      <c r="AA39" s="219">
        <v>1</v>
      </c>
      <c r="AB39" s="219">
        <v>9</v>
      </c>
      <c r="AC39" s="219">
        <v>6</v>
      </c>
      <c r="AD39" s="219">
        <v>15</v>
      </c>
      <c r="AE39" s="219">
        <v>1</v>
      </c>
      <c r="AF39" s="219">
        <v>1</v>
      </c>
      <c r="AG39" s="219">
        <v>8</v>
      </c>
      <c r="AH39" s="219">
        <v>9</v>
      </c>
      <c r="AI39" s="219">
        <v>1</v>
      </c>
      <c r="AJ39" s="219">
        <v>11</v>
      </c>
      <c r="AK39" s="219">
        <v>5</v>
      </c>
      <c r="AL39" s="219">
        <v>16</v>
      </c>
      <c r="AM39" s="219">
        <v>1</v>
      </c>
      <c r="AN39" s="219">
        <v>4</v>
      </c>
      <c r="AO39" s="219">
        <v>6</v>
      </c>
      <c r="AP39" s="219">
        <v>10</v>
      </c>
      <c r="AQ39" s="219">
        <v>1</v>
      </c>
      <c r="AR39" s="219">
        <v>44</v>
      </c>
      <c r="AS39" s="219">
        <v>34</v>
      </c>
      <c r="AT39" s="219">
        <v>78</v>
      </c>
      <c r="AU39" s="219">
        <v>6</v>
      </c>
      <c r="AV39" s="219">
        <v>8</v>
      </c>
      <c r="AW39" s="219">
        <v>8</v>
      </c>
      <c r="AX39" s="219">
        <v>16</v>
      </c>
      <c r="AY39" s="219">
        <v>1</v>
      </c>
      <c r="AZ39" s="219">
        <v>11</v>
      </c>
      <c r="BA39" s="219">
        <v>7</v>
      </c>
      <c r="BB39" s="219">
        <v>18</v>
      </c>
      <c r="BC39" s="219">
        <v>1</v>
      </c>
      <c r="BD39" s="219">
        <v>7</v>
      </c>
      <c r="BE39" s="219">
        <v>6</v>
      </c>
      <c r="BF39" s="219">
        <v>13</v>
      </c>
      <c r="BG39" s="219">
        <v>1</v>
      </c>
      <c r="BH39" s="219">
        <v>26</v>
      </c>
      <c r="BI39" s="219">
        <v>21</v>
      </c>
      <c r="BJ39" s="219">
        <v>47</v>
      </c>
      <c r="BK39" s="219">
        <v>3</v>
      </c>
      <c r="BL39" s="219">
        <v>85</v>
      </c>
      <c r="BM39" s="219">
        <v>63</v>
      </c>
      <c r="BN39" s="219">
        <v>148</v>
      </c>
      <c r="BO39" s="219">
        <v>11</v>
      </c>
    </row>
    <row r="40" spans="1:67" x14ac:dyDescent="0.35">
      <c r="A40" s="5">
        <v>34</v>
      </c>
      <c r="B40" s="5">
        <v>62020034</v>
      </c>
      <c r="C40" s="304" t="s">
        <v>130</v>
      </c>
      <c r="D40" s="5">
        <v>2</v>
      </c>
      <c r="E40" s="5">
        <v>0</v>
      </c>
      <c r="F40" s="5">
        <v>2</v>
      </c>
      <c r="G40" s="5">
        <v>1</v>
      </c>
      <c r="H40" s="5">
        <v>1</v>
      </c>
      <c r="I40" s="5">
        <v>1</v>
      </c>
      <c r="J40" s="5">
        <v>2</v>
      </c>
      <c r="K40" s="5">
        <v>1</v>
      </c>
      <c r="L40" s="5">
        <v>3</v>
      </c>
      <c r="M40" s="5">
        <v>0</v>
      </c>
      <c r="N40" s="5">
        <v>3</v>
      </c>
      <c r="O40" s="5">
        <v>1</v>
      </c>
      <c r="P40" s="219">
        <v>6</v>
      </c>
      <c r="Q40" s="219">
        <v>1</v>
      </c>
      <c r="R40" s="219">
        <v>7</v>
      </c>
      <c r="S40" s="219">
        <v>3</v>
      </c>
      <c r="T40" s="219">
        <v>1</v>
      </c>
      <c r="U40" s="219">
        <v>0</v>
      </c>
      <c r="V40" s="219">
        <v>1</v>
      </c>
      <c r="W40" s="219">
        <v>1</v>
      </c>
      <c r="X40" s="219">
        <v>4</v>
      </c>
      <c r="Y40" s="219">
        <v>5</v>
      </c>
      <c r="Z40" s="219">
        <v>9</v>
      </c>
      <c r="AA40" s="219">
        <v>1</v>
      </c>
      <c r="AB40" s="219">
        <v>0</v>
      </c>
      <c r="AC40" s="219">
        <v>1</v>
      </c>
      <c r="AD40" s="219">
        <v>1</v>
      </c>
      <c r="AE40" s="219">
        <v>1</v>
      </c>
      <c r="AF40" s="219">
        <v>2</v>
      </c>
      <c r="AG40" s="219">
        <v>2</v>
      </c>
      <c r="AH40" s="219">
        <v>4</v>
      </c>
      <c r="AI40" s="219">
        <v>1</v>
      </c>
      <c r="AJ40" s="219">
        <v>4</v>
      </c>
      <c r="AK40" s="219">
        <v>0</v>
      </c>
      <c r="AL40" s="219">
        <v>4</v>
      </c>
      <c r="AM40" s="219">
        <v>1</v>
      </c>
      <c r="AN40" s="219">
        <v>0</v>
      </c>
      <c r="AO40" s="219">
        <v>0</v>
      </c>
      <c r="AP40" s="219">
        <v>0</v>
      </c>
      <c r="AQ40" s="219">
        <v>0</v>
      </c>
      <c r="AR40" s="219">
        <v>11</v>
      </c>
      <c r="AS40" s="219">
        <v>8</v>
      </c>
      <c r="AT40" s="219">
        <v>19</v>
      </c>
      <c r="AU40" s="219">
        <v>5</v>
      </c>
      <c r="AV40" s="219">
        <v>0</v>
      </c>
      <c r="AW40" s="219">
        <v>0</v>
      </c>
      <c r="AX40" s="219">
        <v>0</v>
      </c>
      <c r="AY40" s="219">
        <v>0</v>
      </c>
      <c r="AZ40" s="219">
        <v>0</v>
      </c>
      <c r="BA40" s="219">
        <v>0</v>
      </c>
      <c r="BB40" s="219">
        <v>0</v>
      </c>
      <c r="BC40" s="219">
        <v>0</v>
      </c>
      <c r="BD40" s="219">
        <v>0</v>
      </c>
      <c r="BE40" s="219">
        <v>0</v>
      </c>
      <c r="BF40" s="219">
        <v>0</v>
      </c>
      <c r="BG40" s="219">
        <v>0</v>
      </c>
      <c r="BH40" s="219">
        <v>0</v>
      </c>
      <c r="BI40" s="219">
        <v>0</v>
      </c>
      <c r="BJ40" s="219">
        <v>0</v>
      </c>
      <c r="BK40" s="219">
        <v>0</v>
      </c>
      <c r="BL40" s="219">
        <v>17</v>
      </c>
      <c r="BM40" s="219">
        <v>9</v>
      </c>
      <c r="BN40" s="219">
        <v>26</v>
      </c>
      <c r="BO40" s="219">
        <v>8</v>
      </c>
    </row>
    <row r="41" spans="1:67" s="302" customFormat="1" x14ac:dyDescent="0.35">
      <c r="A41" s="515" t="s">
        <v>1665</v>
      </c>
      <c r="B41" s="516"/>
      <c r="C41" s="517"/>
      <c r="D41" s="312">
        <f>SUM(D5:D40)</f>
        <v>10</v>
      </c>
      <c r="E41" s="312">
        <f t="shared" ref="E41:BN41" si="0">SUM(E5:E40)</f>
        <v>12</v>
      </c>
      <c r="F41" s="312">
        <f t="shared" si="0"/>
        <v>22</v>
      </c>
      <c r="G41" s="312">
        <f t="shared" si="0"/>
        <v>6</v>
      </c>
      <c r="H41" s="312">
        <f t="shared" si="0"/>
        <v>204</v>
      </c>
      <c r="I41" s="312">
        <f t="shared" si="0"/>
        <v>180</v>
      </c>
      <c r="J41" s="312">
        <f t="shared" si="0"/>
        <v>384</v>
      </c>
      <c r="K41" s="312">
        <f t="shared" si="0"/>
        <v>37</v>
      </c>
      <c r="L41" s="312">
        <f t="shared" si="0"/>
        <v>235</v>
      </c>
      <c r="M41" s="312">
        <f t="shared" si="0"/>
        <v>209</v>
      </c>
      <c r="N41" s="312">
        <f t="shared" si="0"/>
        <v>444</v>
      </c>
      <c r="O41" s="312">
        <f t="shared" si="0"/>
        <v>37</v>
      </c>
      <c r="P41" s="312">
        <f>SUM(P5:P40)</f>
        <v>449</v>
      </c>
      <c r="Q41" s="312">
        <f t="shared" si="0"/>
        <v>401</v>
      </c>
      <c r="R41" s="312">
        <f t="shared" si="0"/>
        <v>850</v>
      </c>
      <c r="S41" s="312">
        <f t="shared" si="0"/>
        <v>80</v>
      </c>
      <c r="T41" s="312">
        <f t="shared" si="0"/>
        <v>245</v>
      </c>
      <c r="U41" s="312">
        <f t="shared" si="0"/>
        <v>207</v>
      </c>
      <c r="V41" s="312">
        <f t="shared" si="0"/>
        <v>452</v>
      </c>
      <c r="W41" s="312">
        <f t="shared" si="0"/>
        <v>37</v>
      </c>
      <c r="X41" s="312">
        <f t="shared" si="0"/>
        <v>243</v>
      </c>
      <c r="Y41" s="312">
        <f t="shared" si="0"/>
        <v>230</v>
      </c>
      <c r="Z41" s="312">
        <f t="shared" si="0"/>
        <v>473</v>
      </c>
      <c r="AA41" s="312">
        <f t="shared" si="0"/>
        <v>36</v>
      </c>
      <c r="AB41" s="312">
        <f t="shared" si="0"/>
        <v>265</v>
      </c>
      <c r="AC41" s="312">
        <f t="shared" si="0"/>
        <v>225</v>
      </c>
      <c r="AD41" s="312">
        <f t="shared" si="0"/>
        <v>490</v>
      </c>
      <c r="AE41" s="312">
        <f t="shared" si="0"/>
        <v>37</v>
      </c>
      <c r="AF41" s="312">
        <f t="shared" si="0"/>
        <v>286</v>
      </c>
      <c r="AG41" s="312">
        <f t="shared" si="0"/>
        <v>247</v>
      </c>
      <c r="AH41" s="312">
        <f t="shared" si="0"/>
        <v>533</v>
      </c>
      <c r="AI41" s="312">
        <f t="shared" si="0"/>
        <v>37</v>
      </c>
      <c r="AJ41" s="312">
        <f t="shared" si="0"/>
        <v>300</v>
      </c>
      <c r="AK41" s="312">
        <f t="shared" si="0"/>
        <v>272</v>
      </c>
      <c r="AL41" s="312">
        <f t="shared" si="0"/>
        <v>572</v>
      </c>
      <c r="AM41" s="312">
        <f t="shared" si="0"/>
        <v>37</v>
      </c>
      <c r="AN41" s="312">
        <f t="shared" si="0"/>
        <v>294</v>
      </c>
      <c r="AO41" s="312">
        <f t="shared" si="0"/>
        <v>293</v>
      </c>
      <c r="AP41" s="312">
        <f t="shared" si="0"/>
        <v>587</v>
      </c>
      <c r="AQ41" s="312">
        <f t="shared" si="0"/>
        <v>36</v>
      </c>
      <c r="AR41" s="312">
        <f t="shared" si="0"/>
        <v>1633</v>
      </c>
      <c r="AS41" s="312">
        <f t="shared" si="0"/>
        <v>1474</v>
      </c>
      <c r="AT41" s="312">
        <f t="shared" si="0"/>
        <v>3107</v>
      </c>
      <c r="AU41" s="312">
        <f t="shared" si="0"/>
        <v>220</v>
      </c>
      <c r="AV41" s="312">
        <f t="shared" si="0"/>
        <v>117</v>
      </c>
      <c r="AW41" s="312">
        <f t="shared" si="0"/>
        <v>75</v>
      </c>
      <c r="AX41" s="312">
        <f t="shared" si="0"/>
        <v>192</v>
      </c>
      <c r="AY41" s="312">
        <f t="shared" si="0"/>
        <v>12</v>
      </c>
      <c r="AZ41" s="312">
        <f t="shared" si="0"/>
        <v>95</v>
      </c>
      <c r="BA41" s="312">
        <f t="shared" si="0"/>
        <v>78</v>
      </c>
      <c r="BB41" s="312">
        <f t="shared" si="0"/>
        <v>173</v>
      </c>
      <c r="BC41" s="312">
        <f t="shared" si="0"/>
        <v>12</v>
      </c>
      <c r="BD41" s="312">
        <f t="shared" si="0"/>
        <v>101</v>
      </c>
      <c r="BE41" s="312">
        <f t="shared" si="0"/>
        <v>90</v>
      </c>
      <c r="BF41" s="312">
        <f t="shared" si="0"/>
        <v>191</v>
      </c>
      <c r="BG41" s="312">
        <f t="shared" si="0"/>
        <v>12</v>
      </c>
      <c r="BH41" s="312">
        <f t="shared" si="0"/>
        <v>313</v>
      </c>
      <c r="BI41" s="312">
        <f t="shared" si="0"/>
        <v>243</v>
      </c>
      <c r="BJ41" s="312">
        <f t="shared" si="0"/>
        <v>556</v>
      </c>
      <c r="BK41" s="312">
        <f t="shared" si="0"/>
        <v>36</v>
      </c>
      <c r="BL41" s="312">
        <f t="shared" si="0"/>
        <v>2395</v>
      </c>
      <c r="BM41" s="312">
        <f t="shared" si="0"/>
        <v>2118</v>
      </c>
      <c r="BN41" s="312">
        <f t="shared" si="0"/>
        <v>4513</v>
      </c>
      <c r="BO41" s="312">
        <f>SUM(BO5:BO40)</f>
        <v>336</v>
      </c>
    </row>
    <row r="42" spans="1:67" s="317" customFormat="1" x14ac:dyDescent="0.35">
      <c r="A42" s="313"/>
      <c r="B42" s="314"/>
      <c r="C42" s="314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15"/>
      <c r="BN42" s="315"/>
      <c r="BO42" s="316"/>
    </row>
    <row r="43" spans="1:67" x14ac:dyDescent="0.35">
      <c r="A43" s="522" t="s">
        <v>1666</v>
      </c>
      <c r="B43" s="523"/>
      <c r="C43" s="523"/>
      <c r="D43" s="523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523"/>
      <c r="Z43" s="523"/>
      <c r="AA43" s="523"/>
      <c r="AB43" s="523"/>
      <c r="AC43" s="523"/>
      <c r="AD43" s="523"/>
      <c r="AE43" s="523"/>
      <c r="AF43" s="523"/>
      <c r="AG43" s="523"/>
      <c r="AH43" s="523"/>
      <c r="AI43" s="523"/>
      <c r="AJ43" s="523"/>
      <c r="AK43" s="523"/>
      <c r="AL43" s="523"/>
      <c r="AM43" s="523"/>
      <c r="AN43" s="523"/>
      <c r="AO43" s="523"/>
      <c r="AP43" s="523"/>
      <c r="AQ43" s="523"/>
      <c r="AR43" s="523"/>
      <c r="AS43" s="523"/>
      <c r="AT43" s="523"/>
      <c r="AU43" s="523"/>
      <c r="AV43" s="523"/>
      <c r="AW43" s="523"/>
      <c r="AX43" s="523"/>
      <c r="AY43" s="523"/>
      <c r="AZ43" s="523"/>
      <c r="BA43" s="523"/>
      <c r="BB43" s="523"/>
      <c r="BC43" s="523"/>
      <c r="BD43" s="523"/>
      <c r="BE43" s="523"/>
      <c r="BF43" s="523"/>
      <c r="BG43" s="523"/>
      <c r="BH43" s="523"/>
      <c r="BI43" s="523"/>
      <c r="BJ43" s="523"/>
      <c r="BK43" s="523"/>
      <c r="BL43" s="523"/>
      <c r="BM43" s="523"/>
      <c r="BN43" s="523"/>
      <c r="BO43" s="524"/>
    </row>
    <row r="44" spans="1:67" s="302" customFormat="1" x14ac:dyDescent="0.35">
      <c r="A44" s="525" t="s">
        <v>299</v>
      </c>
      <c r="B44" s="525" t="s">
        <v>2</v>
      </c>
      <c r="C44" s="525" t="s">
        <v>3</v>
      </c>
      <c r="D44" s="519" t="s">
        <v>1647</v>
      </c>
      <c r="E44" s="519"/>
      <c r="F44" s="519"/>
      <c r="G44" s="519"/>
      <c r="H44" s="519" t="s">
        <v>1648</v>
      </c>
      <c r="I44" s="519"/>
      <c r="J44" s="519"/>
      <c r="K44" s="519"/>
      <c r="L44" s="519" t="s">
        <v>1649</v>
      </c>
      <c r="M44" s="519"/>
      <c r="N44" s="519"/>
      <c r="O44" s="519"/>
      <c r="P44" s="509" t="s">
        <v>1650</v>
      </c>
      <c r="Q44" s="509"/>
      <c r="R44" s="509"/>
      <c r="S44" s="509"/>
      <c r="T44" s="519" t="s">
        <v>283</v>
      </c>
      <c r="U44" s="519"/>
      <c r="V44" s="519"/>
      <c r="W44" s="519"/>
      <c r="X44" s="519" t="s">
        <v>1651</v>
      </c>
      <c r="Y44" s="519"/>
      <c r="Z44" s="519"/>
      <c r="AA44" s="519"/>
      <c r="AB44" s="519" t="s">
        <v>285</v>
      </c>
      <c r="AC44" s="519"/>
      <c r="AD44" s="519"/>
      <c r="AE44" s="519"/>
      <c r="AF44" s="519" t="s">
        <v>286</v>
      </c>
      <c r="AG44" s="519"/>
      <c r="AH44" s="519"/>
      <c r="AI44" s="519"/>
      <c r="AJ44" s="519" t="s">
        <v>287</v>
      </c>
      <c r="AK44" s="519"/>
      <c r="AL44" s="519"/>
      <c r="AM44" s="519"/>
      <c r="AN44" s="519" t="s">
        <v>1652</v>
      </c>
      <c r="AO44" s="519"/>
      <c r="AP44" s="519"/>
      <c r="AQ44" s="519"/>
      <c r="AR44" s="520" t="s">
        <v>289</v>
      </c>
      <c r="AS44" s="520"/>
      <c r="AT44" s="520"/>
      <c r="AU44" s="520"/>
      <c r="AV44" s="519" t="s">
        <v>1653</v>
      </c>
      <c r="AW44" s="519"/>
      <c r="AX44" s="519"/>
      <c r="AY44" s="519"/>
      <c r="AZ44" s="519" t="s">
        <v>1654</v>
      </c>
      <c r="BA44" s="519"/>
      <c r="BB44" s="519"/>
      <c r="BC44" s="519"/>
      <c r="BD44" s="519" t="s">
        <v>1655</v>
      </c>
      <c r="BE44" s="519"/>
      <c r="BF44" s="519"/>
      <c r="BG44" s="519"/>
      <c r="BH44" s="520" t="s">
        <v>1667</v>
      </c>
      <c r="BI44" s="520"/>
      <c r="BJ44" s="520"/>
      <c r="BK44" s="520"/>
      <c r="BL44" s="510" t="s">
        <v>1657</v>
      </c>
      <c r="BM44" s="510"/>
      <c r="BN44" s="510"/>
      <c r="BO44" s="510"/>
    </row>
    <row r="45" spans="1:67" s="302" customFormat="1" x14ac:dyDescent="0.35">
      <c r="A45" s="525"/>
      <c r="B45" s="525"/>
      <c r="C45" s="525"/>
      <c r="D45" s="209" t="s">
        <v>1658</v>
      </c>
      <c r="E45" s="209" t="s">
        <v>1659</v>
      </c>
      <c r="F45" s="209" t="s">
        <v>278</v>
      </c>
      <c r="G45" s="209" t="s">
        <v>279</v>
      </c>
      <c r="H45" s="209" t="s">
        <v>1658</v>
      </c>
      <c r="I45" s="209" t="s">
        <v>1659</v>
      </c>
      <c r="J45" s="209" t="s">
        <v>278</v>
      </c>
      <c r="K45" s="209" t="s">
        <v>279</v>
      </c>
      <c r="L45" s="209" t="s">
        <v>1658</v>
      </c>
      <c r="M45" s="209" t="s">
        <v>1659</v>
      </c>
      <c r="N45" s="209" t="s">
        <v>278</v>
      </c>
      <c r="O45" s="209" t="s">
        <v>279</v>
      </c>
      <c r="P45" s="210" t="s">
        <v>1658</v>
      </c>
      <c r="Q45" s="210" t="s">
        <v>1659</v>
      </c>
      <c r="R45" s="210" t="s">
        <v>278</v>
      </c>
      <c r="S45" s="210" t="s">
        <v>279</v>
      </c>
      <c r="T45" s="209" t="s">
        <v>1658</v>
      </c>
      <c r="U45" s="209" t="s">
        <v>1659</v>
      </c>
      <c r="V45" s="209" t="s">
        <v>278</v>
      </c>
      <c r="W45" s="209" t="s">
        <v>279</v>
      </c>
      <c r="X45" s="209" t="s">
        <v>1658</v>
      </c>
      <c r="Y45" s="209" t="s">
        <v>1659</v>
      </c>
      <c r="Z45" s="209" t="s">
        <v>278</v>
      </c>
      <c r="AA45" s="209" t="s">
        <v>279</v>
      </c>
      <c r="AB45" s="209" t="s">
        <v>1658</v>
      </c>
      <c r="AC45" s="209" t="s">
        <v>1659</v>
      </c>
      <c r="AD45" s="209" t="s">
        <v>278</v>
      </c>
      <c r="AE45" s="209" t="s">
        <v>279</v>
      </c>
      <c r="AF45" s="209" t="s">
        <v>1658</v>
      </c>
      <c r="AG45" s="209" t="s">
        <v>1659</v>
      </c>
      <c r="AH45" s="209" t="s">
        <v>278</v>
      </c>
      <c r="AI45" s="209" t="s">
        <v>279</v>
      </c>
      <c r="AJ45" s="209" t="s">
        <v>1658</v>
      </c>
      <c r="AK45" s="209" t="s">
        <v>1659</v>
      </c>
      <c r="AL45" s="209" t="s">
        <v>278</v>
      </c>
      <c r="AM45" s="209" t="s">
        <v>279</v>
      </c>
      <c r="AN45" s="209" t="s">
        <v>1658</v>
      </c>
      <c r="AO45" s="209" t="s">
        <v>1659</v>
      </c>
      <c r="AP45" s="209" t="s">
        <v>278</v>
      </c>
      <c r="AQ45" s="209" t="s">
        <v>279</v>
      </c>
      <c r="AR45" s="303" t="s">
        <v>1658</v>
      </c>
      <c r="AS45" s="303" t="s">
        <v>1659</v>
      </c>
      <c r="AT45" s="303" t="s">
        <v>278</v>
      </c>
      <c r="AU45" s="303" t="s">
        <v>279</v>
      </c>
      <c r="AV45" s="209" t="s">
        <v>1658</v>
      </c>
      <c r="AW45" s="209" t="s">
        <v>1659</v>
      </c>
      <c r="AX45" s="209" t="s">
        <v>278</v>
      </c>
      <c r="AY45" s="209" t="s">
        <v>279</v>
      </c>
      <c r="AZ45" s="209" t="s">
        <v>1658</v>
      </c>
      <c r="BA45" s="209" t="s">
        <v>1659</v>
      </c>
      <c r="BB45" s="209" t="s">
        <v>278</v>
      </c>
      <c r="BC45" s="209" t="s">
        <v>279</v>
      </c>
      <c r="BD45" s="209" t="s">
        <v>1658</v>
      </c>
      <c r="BE45" s="209" t="s">
        <v>1659</v>
      </c>
      <c r="BF45" s="209" t="s">
        <v>278</v>
      </c>
      <c r="BG45" s="209" t="s">
        <v>279</v>
      </c>
      <c r="BH45" s="303" t="s">
        <v>1658</v>
      </c>
      <c r="BI45" s="303" t="s">
        <v>1659</v>
      </c>
      <c r="BJ45" s="303" t="s">
        <v>278</v>
      </c>
      <c r="BK45" s="303" t="s">
        <v>279</v>
      </c>
      <c r="BL45" s="112" t="s">
        <v>276</v>
      </c>
      <c r="BM45" s="112" t="s">
        <v>277</v>
      </c>
      <c r="BN45" s="112" t="s">
        <v>278</v>
      </c>
      <c r="BO45" s="112" t="s">
        <v>297</v>
      </c>
    </row>
    <row r="46" spans="1:67" x14ac:dyDescent="0.35">
      <c r="A46" s="5">
        <v>1</v>
      </c>
      <c r="B46" s="5">
        <v>62020036</v>
      </c>
      <c r="C46" s="304" t="s">
        <v>131</v>
      </c>
      <c r="D46" s="5">
        <v>0</v>
      </c>
      <c r="E46" s="5">
        <v>0</v>
      </c>
      <c r="F46" s="5">
        <v>0</v>
      </c>
      <c r="G46" s="5">
        <v>0</v>
      </c>
      <c r="H46" s="5">
        <v>1</v>
      </c>
      <c r="I46" s="5">
        <v>1</v>
      </c>
      <c r="J46" s="5">
        <v>2</v>
      </c>
      <c r="K46" s="5">
        <v>1</v>
      </c>
      <c r="L46" s="5">
        <v>1</v>
      </c>
      <c r="M46" s="5">
        <v>3</v>
      </c>
      <c r="N46" s="5">
        <v>4</v>
      </c>
      <c r="O46" s="5">
        <v>1</v>
      </c>
      <c r="P46" s="219">
        <v>2</v>
      </c>
      <c r="Q46" s="219">
        <v>4</v>
      </c>
      <c r="R46" s="219">
        <v>6</v>
      </c>
      <c r="S46" s="219">
        <v>2</v>
      </c>
      <c r="T46" s="219">
        <v>3</v>
      </c>
      <c r="U46" s="219">
        <v>2</v>
      </c>
      <c r="V46" s="219">
        <v>5</v>
      </c>
      <c r="W46" s="219">
        <v>1</v>
      </c>
      <c r="X46" s="219">
        <v>4</v>
      </c>
      <c r="Y46" s="219">
        <v>6</v>
      </c>
      <c r="Z46" s="219">
        <v>10</v>
      </c>
      <c r="AA46" s="219">
        <v>1</v>
      </c>
      <c r="AB46" s="219">
        <v>1</v>
      </c>
      <c r="AC46" s="219">
        <v>2</v>
      </c>
      <c r="AD46" s="219">
        <v>3</v>
      </c>
      <c r="AE46" s="219">
        <v>1</v>
      </c>
      <c r="AF46" s="219">
        <v>2</v>
      </c>
      <c r="AG46" s="219">
        <v>1</v>
      </c>
      <c r="AH46" s="219">
        <v>3</v>
      </c>
      <c r="AI46" s="219">
        <v>1</v>
      </c>
      <c r="AJ46" s="219">
        <v>4</v>
      </c>
      <c r="AK46" s="219">
        <v>2</v>
      </c>
      <c r="AL46" s="219">
        <v>6</v>
      </c>
      <c r="AM46" s="219">
        <v>1</v>
      </c>
      <c r="AN46" s="219">
        <v>2</v>
      </c>
      <c r="AO46" s="219">
        <v>8</v>
      </c>
      <c r="AP46" s="219">
        <v>10</v>
      </c>
      <c r="AQ46" s="219">
        <v>1</v>
      </c>
      <c r="AR46" s="219">
        <v>16</v>
      </c>
      <c r="AS46" s="219">
        <v>21</v>
      </c>
      <c r="AT46" s="219">
        <v>37</v>
      </c>
      <c r="AU46" s="219">
        <v>6</v>
      </c>
      <c r="AV46" s="219">
        <v>0</v>
      </c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219">
        <v>18</v>
      </c>
      <c r="BM46" s="219">
        <v>25</v>
      </c>
      <c r="BN46" s="219">
        <v>43</v>
      </c>
      <c r="BO46" s="219">
        <v>8</v>
      </c>
    </row>
    <row r="47" spans="1:67" x14ac:dyDescent="0.35">
      <c r="A47" s="5">
        <v>2</v>
      </c>
      <c r="B47" s="5">
        <v>62020037</v>
      </c>
      <c r="C47" s="304" t="s">
        <v>132</v>
      </c>
      <c r="D47" s="5">
        <v>2</v>
      </c>
      <c r="E47" s="5">
        <v>9</v>
      </c>
      <c r="F47" s="5">
        <v>11</v>
      </c>
      <c r="G47" s="5">
        <v>1</v>
      </c>
      <c r="H47" s="5">
        <v>2</v>
      </c>
      <c r="I47" s="5">
        <v>4</v>
      </c>
      <c r="J47" s="5">
        <v>6</v>
      </c>
      <c r="K47" s="5">
        <v>1</v>
      </c>
      <c r="L47" s="5">
        <v>2</v>
      </c>
      <c r="M47" s="5">
        <v>2</v>
      </c>
      <c r="N47" s="5">
        <v>4</v>
      </c>
      <c r="O47" s="5">
        <v>1</v>
      </c>
      <c r="P47" s="219">
        <v>6</v>
      </c>
      <c r="Q47" s="219">
        <v>15</v>
      </c>
      <c r="R47" s="219">
        <v>21</v>
      </c>
      <c r="S47" s="219">
        <v>3</v>
      </c>
      <c r="T47" s="219">
        <v>7</v>
      </c>
      <c r="U47" s="219">
        <v>5</v>
      </c>
      <c r="V47" s="219">
        <v>12</v>
      </c>
      <c r="W47" s="219">
        <v>1</v>
      </c>
      <c r="X47" s="219">
        <v>9</v>
      </c>
      <c r="Y47" s="219">
        <v>3</v>
      </c>
      <c r="Z47" s="219">
        <v>12</v>
      </c>
      <c r="AA47" s="219">
        <v>1</v>
      </c>
      <c r="AB47" s="219">
        <v>8</v>
      </c>
      <c r="AC47" s="219">
        <v>6</v>
      </c>
      <c r="AD47" s="219">
        <v>14</v>
      </c>
      <c r="AE47" s="219">
        <v>1</v>
      </c>
      <c r="AF47" s="219">
        <v>9</v>
      </c>
      <c r="AG47" s="219">
        <v>4</v>
      </c>
      <c r="AH47" s="219">
        <v>13</v>
      </c>
      <c r="AI47" s="219">
        <v>1</v>
      </c>
      <c r="AJ47" s="219">
        <v>9</v>
      </c>
      <c r="AK47" s="219">
        <v>9</v>
      </c>
      <c r="AL47" s="219">
        <v>18</v>
      </c>
      <c r="AM47" s="219">
        <v>1</v>
      </c>
      <c r="AN47" s="219">
        <v>4</v>
      </c>
      <c r="AO47" s="219">
        <v>8</v>
      </c>
      <c r="AP47" s="219">
        <v>12</v>
      </c>
      <c r="AQ47" s="219">
        <v>1</v>
      </c>
      <c r="AR47" s="219">
        <v>46</v>
      </c>
      <c r="AS47" s="219">
        <v>35</v>
      </c>
      <c r="AT47" s="219">
        <v>81</v>
      </c>
      <c r="AU47" s="219">
        <v>6</v>
      </c>
      <c r="AV47" s="219">
        <v>0</v>
      </c>
      <c r="AW47" s="219">
        <v>0</v>
      </c>
      <c r="AX47" s="219">
        <v>0</v>
      </c>
      <c r="AY47" s="219">
        <v>0</v>
      </c>
      <c r="AZ47" s="219">
        <v>0</v>
      </c>
      <c r="BA47" s="219">
        <v>0</v>
      </c>
      <c r="BB47" s="219">
        <v>0</v>
      </c>
      <c r="BC47" s="219">
        <v>0</v>
      </c>
      <c r="BD47" s="219">
        <v>0</v>
      </c>
      <c r="BE47" s="219">
        <v>0</v>
      </c>
      <c r="BF47" s="219">
        <v>0</v>
      </c>
      <c r="BG47" s="219">
        <v>0</v>
      </c>
      <c r="BH47" s="219">
        <v>0</v>
      </c>
      <c r="BI47" s="219">
        <v>0</v>
      </c>
      <c r="BJ47" s="219">
        <v>0</v>
      </c>
      <c r="BK47" s="219">
        <v>0</v>
      </c>
      <c r="BL47" s="219">
        <v>52</v>
      </c>
      <c r="BM47" s="219">
        <v>50</v>
      </c>
      <c r="BN47" s="219">
        <v>102</v>
      </c>
      <c r="BO47" s="219">
        <v>9</v>
      </c>
    </row>
    <row r="48" spans="1:67" x14ac:dyDescent="0.35">
      <c r="A48" s="5">
        <v>3</v>
      </c>
      <c r="B48" s="5">
        <v>62020038</v>
      </c>
      <c r="C48" s="304" t="s">
        <v>133</v>
      </c>
      <c r="D48" s="5">
        <v>0</v>
      </c>
      <c r="E48" s="5">
        <v>0</v>
      </c>
      <c r="F48" s="5">
        <v>0</v>
      </c>
      <c r="G48" s="5">
        <v>0</v>
      </c>
      <c r="H48" s="5">
        <v>2</v>
      </c>
      <c r="I48" s="5">
        <v>0</v>
      </c>
      <c r="J48" s="5">
        <v>2</v>
      </c>
      <c r="K48" s="5">
        <v>1</v>
      </c>
      <c r="L48" s="5">
        <v>5</v>
      </c>
      <c r="M48" s="5">
        <v>1</v>
      </c>
      <c r="N48" s="5">
        <v>6</v>
      </c>
      <c r="O48" s="5">
        <v>1</v>
      </c>
      <c r="P48" s="219">
        <v>7</v>
      </c>
      <c r="Q48" s="219">
        <v>1</v>
      </c>
      <c r="R48" s="219">
        <v>8</v>
      </c>
      <c r="S48" s="219">
        <v>2</v>
      </c>
      <c r="T48" s="219">
        <v>1</v>
      </c>
      <c r="U48" s="219">
        <v>3</v>
      </c>
      <c r="V48" s="219">
        <v>4</v>
      </c>
      <c r="W48" s="219">
        <v>1</v>
      </c>
      <c r="X48" s="219">
        <v>1</v>
      </c>
      <c r="Y48" s="219">
        <v>1</v>
      </c>
      <c r="Z48" s="219">
        <v>2</v>
      </c>
      <c r="AA48" s="219">
        <v>1</v>
      </c>
      <c r="AB48" s="219">
        <v>3</v>
      </c>
      <c r="AC48" s="219">
        <v>4</v>
      </c>
      <c r="AD48" s="219">
        <v>7</v>
      </c>
      <c r="AE48" s="219">
        <v>1</v>
      </c>
      <c r="AF48" s="219">
        <v>5</v>
      </c>
      <c r="AG48" s="219">
        <v>3</v>
      </c>
      <c r="AH48" s="219">
        <v>8</v>
      </c>
      <c r="AI48" s="219">
        <v>1</v>
      </c>
      <c r="AJ48" s="219">
        <v>5</v>
      </c>
      <c r="AK48" s="219">
        <v>0</v>
      </c>
      <c r="AL48" s="219">
        <v>5</v>
      </c>
      <c r="AM48" s="219">
        <v>1</v>
      </c>
      <c r="AN48" s="219">
        <v>5</v>
      </c>
      <c r="AO48" s="219">
        <v>5</v>
      </c>
      <c r="AP48" s="219">
        <v>10</v>
      </c>
      <c r="AQ48" s="219">
        <v>1</v>
      </c>
      <c r="AR48" s="219">
        <v>20</v>
      </c>
      <c r="AS48" s="219">
        <v>16</v>
      </c>
      <c r="AT48" s="219">
        <v>36</v>
      </c>
      <c r="AU48" s="219">
        <v>6</v>
      </c>
      <c r="AV48" s="219">
        <v>0</v>
      </c>
      <c r="AW48" s="219">
        <v>0</v>
      </c>
      <c r="AX48" s="219">
        <v>0</v>
      </c>
      <c r="AY48" s="219">
        <v>0</v>
      </c>
      <c r="AZ48" s="219">
        <v>0</v>
      </c>
      <c r="BA48" s="219">
        <v>0</v>
      </c>
      <c r="BB48" s="219">
        <v>0</v>
      </c>
      <c r="BC48" s="219">
        <v>0</v>
      </c>
      <c r="BD48" s="219">
        <v>0</v>
      </c>
      <c r="BE48" s="219">
        <v>0</v>
      </c>
      <c r="BF48" s="219">
        <v>0</v>
      </c>
      <c r="BG48" s="219">
        <v>0</v>
      </c>
      <c r="BH48" s="219">
        <v>0</v>
      </c>
      <c r="BI48" s="219">
        <v>0</v>
      </c>
      <c r="BJ48" s="219">
        <v>0</v>
      </c>
      <c r="BK48" s="219">
        <v>0</v>
      </c>
      <c r="BL48" s="219">
        <v>27</v>
      </c>
      <c r="BM48" s="219">
        <v>17</v>
      </c>
      <c r="BN48" s="219">
        <v>44</v>
      </c>
      <c r="BO48" s="219">
        <v>8</v>
      </c>
    </row>
    <row r="49" spans="1:67" x14ac:dyDescent="0.35">
      <c r="A49" s="5">
        <v>4</v>
      </c>
      <c r="B49" s="5">
        <v>62020039</v>
      </c>
      <c r="C49" s="304" t="s">
        <v>134</v>
      </c>
      <c r="D49" s="5">
        <v>1</v>
      </c>
      <c r="E49" s="5">
        <v>4</v>
      </c>
      <c r="F49" s="5">
        <v>5</v>
      </c>
      <c r="G49" s="5">
        <v>1</v>
      </c>
      <c r="H49" s="5">
        <v>2</v>
      </c>
      <c r="I49" s="5">
        <v>5</v>
      </c>
      <c r="J49" s="5">
        <v>7</v>
      </c>
      <c r="K49" s="5">
        <v>1</v>
      </c>
      <c r="L49" s="5">
        <v>5</v>
      </c>
      <c r="M49" s="5">
        <v>8</v>
      </c>
      <c r="N49" s="5">
        <v>13</v>
      </c>
      <c r="O49" s="5">
        <v>1</v>
      </c>
      <c r="P49" s="219">
        <v>8</v>
      </c>
      <c r="Q49" s="219">
        <v>17</v>
      </c>
      <c r="R49" s="219">
        <v>25</v>
      </c>
      <c r="S49" s="219">
        <v>3</v>
      </c>
      <c r="T49" s="219">
        <v>10</v>
      </c>
      <c r="U49" s="219">
        <v>9</v>
      </c>
      <c r="V49" s="219">
        <v>19</v>
      </c>
      <c r="W49" s="219">
        <v>1</v>
      </c>
      <c r="X49" s="219">
        <v>9</v>
      </c>
      <c r="Y49" s="219">
        <v>6</v>
      </c>
      <c r="Z49" s="219">
        <v>15</v>
      </c>
      <c r="AA49" s="219">
        <v>1</v>
      </c>
      <c r="AB49" s="219">
        <v>11</v>
      </c>
      <c r="AC49" s="219">
        <v>6</v>
      </c>
      <c r="AD49" s="219">
        <v>17</v>
      </c>
      <c r="AE49" s="219">
        <v>1</v>
      </c>
      <c r="AF49" s="219">
        <v>15</v>
      </c>
      <c r="AG49" s="219">
        <v>7</v>
      </c>
      <c r="AH49" s="219">
        <v>22</v>
      </c>
      <c r="AI49" s="219">
        <v>1</v>
      </c>
      <c r="AJ49" s="219">
        <v>4</v>
      </c>
      <c r="AK49" s="219">
        <v>7</v>
      </c>
      <c r="AL49" s="219">
        <v>11</v>
      </c>
      <c r="AM49" s="219">
        <v>1</v>
      </c>
      <c r="AN49" s="219">
        <v>10</v>
      </c>
      <c r="AO49" s="219">
        <v>8</v>
      </c>
      <c r="AP49" s="219">
        <v>18</v>
      </c>
      <c r="AQ49" s="219">
        <v>1</v>
      </c>
      <c r="AR49" s="219">
        <v>59</v>
      </c>
      <c r="AS49" s="219">
        <v>43</v>
      </c>
      <c r="AT49" s="219">
        <v>102</v>
      </c>
      <c r="AU49" s="219">
        <v>6</v>
      </c>
      <c r="AV49" s="219">
        <v>0</v>
      </c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219">
        <v>67</v>
      </c>
      <c r="BM49" s="219">
        <v>60</v>
      </c>
      <c r="BN49" s="219">
        <v>127</v>
      </c>
      <c r="BO49" s="219">
        <v>9</v>
      </c>
    </row>
    <row r="50" spans="1:67" x14ac:dyDescent="0.35">
      <c r="A50" s="5">
        <v>5</v>
      </c>
      <c r="B50" s="5">
        <v>62020040</v>
      </c>
      <c r="C50" s="304" t="s">
        <v>135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5</v>
      </c>
      <c r="M50" s="5">
        <v>5</v>
      </c>
      <c r="N50" s="5">
        <v>10</v>
      </c>
      <c r="O50" s="5">
        <v>1</v>
      </c>
      <c r="P50" s="219">
        <v>5</v>
      </c>
      <c r="Q50" s="219">
        <v>5</v>
      </c>
      <c r="R50" s="219">
        <v>10</v>
      </c>
      <c r="S50" s="219">
        <v>1</v>
      </c>
      <c r="T50" s="219">
        <v>7</v>
      </c>
      <c r="U50" s="219">
        <v>3</v>
      </c>
      <c r="V50" s="219">
        <v>10</v>
      </c>
      <c r="W50" s="219">
        <v>1</v>
      </c>
      <c r="X50" s="219">
        <v>4</v>
      </c>
      <c r="Y50" s="219">
        <v>3</v>
      </c>
      <c r="Z50" s="219">
        <v>7</v>
      </c>
      <c r="AA50" s="219">
        <v>1</v>
      </c>
      <c r="AB50" s="219">
        <v>5</v>
      </c>
      <c r="AC50" s="219">
        <v>5</v>
      </c>
      <c r="AD50" s="219">
        <v>10</v>
      </c>
      <c r="AE50" s="219">
        <v>1</v>
      </c>
      <c r="AF50" s="219">
        <v>7</v>
      </c>
      <c r="AG50" s="219">
        <v>9</v>
      </c>
      <c r="AH50" s="219">
        <v>16</v>
      </c>
      <c r="AI50" s="219">
        <v>1</v>
      </c>
      <c r="AJ50" s="219">
        <v>5</v>
      </c>
      <c r="AK50" s="219">
        <v>3</v>
      </c>
      <c r="AL50" s="219">
        <v>8</v>
      </c>
      <c r="AM50" s="219">
        <v>1</v>
      </c>
      <c r="AN50" s="219">
        <v>3</v>
      </c>
      <c r="AO50" s="219">
        <v>7</v>
      </c>
      <c r="AP50" s="219">
        <v>10</v>
      </c>
      <c r="AQ50" s="219">
        <v>1</v>
      </c>
      <c r="AR50" s="219">
        <v>31</v>
      </c>
      <c r="AS50" s="219">
        <v>30</v>
      </c>
      <c r="AT50" s="219">
        <v>61</v>
      </c>
      <c r="AU50" s="219">
        <v>6</v>
      </c>
      <c r="AV50" s="219">
        <v>0</v>
      </c>
      <c r="AW50" s="219">
        <v>0</v>
      </c>
      <c r="AX50" s="219">
        <v>0</v>
      </c>
      <c r="AY50" s="219">
        <v>0</v>
      </c>
      <c r="AZ50" s="219">
        <v>0</v>
      </c>
      <c r="BA50" s="219">
        <v>0</v>
      </c>
      <c r="BB50" s="219">
        <v>0</v>
      </c>
      <c r="BC50" s="219">
        <v>0</v>
      </c>
      <c r="BD50" s="219">
        <v>0</v>
      </c>
      <c r="BE50" s="219">
        <v>0</v>
      </c>
      <c r="BF50" s="219">
        <v>0</v>
      </c>
      <c r="BG50" s="219">
        <v>0</v>
      </c>
      <c r="BH50" s="219">
        <v>0</v>
      </c>
      <c r="BI50" s="219">
        <v>0</v>
      </c>
      <c r="BJ50" s="219">
        <v>0</v>
      </c>
      <c r="BK50" s="219">
        <v>0</v>
      </c>
      <c r="BL50" s="219">
        <v>36</v>
      </c>
      <c r="BM50" s="219">
        <v>35</v>
      </c>
      <c r="BN50" s="219">
        <v>71</v>
      </c>
      <c r="BO50" s="219">
        <v>7</v>
      </c>
    </row>
    <row r="51" spans="1:67" x14ac:dyDescent="0.35">
      <c r="A51" s="5">
        <v>6</v>
      </c>
      <c r="B51" s="5">
        <v>62020042</v>
      </c>
      <c r="C51" s="304" t="s">
        <v>136</v>
      </c>
      <c r="D51" s="5">
        <v>0</v>
      </c>
      <c r="E51" s="5">
        <v>0</v>
      </c>
      <c r="F51" s="5">
        <v>0</v>
      </c>
      <c r="G51" s="5">
        <v>0</v>
      </c>
      <c r="H51" s="5">
        <v>4</v>
      </c>
      <c r="I51" s="5">
        <v>1</v>
      </c>
      <c r="J51" s="5">
        <v>5</v>
      </c>
      <c r="K51" s="5">
        <v>1</v>
      </c>
      <c r="L51" s="5">
        <v>2</v>
      </c>
      <c r="M51" s="5">
        <v>4</v>
      </c>
      <c r="N51" s="5">
        <v>6</v>
      </c>
      <c r="O51" s="5">
        <v>1</v>
      </c>
      <c r="P51" s="219">
        <v>6</v>
      </c>
      <c r="Q51" s="219">
        <v>5</v>
      </c>
      <c r="R51" s="219">
        <v>11</v>
      </c>
      <c r="S51" s="219">
        <v>2</v>
      </c>
      <c r="T51" s="219">
        <v>3</v>
      </c>
      <c r="U51" s="219">
        <v>2</v>
      </c>
      <c r="V51" s="219">
        <v>5</v>
      </c>
      <c r="W51" s="219">
        <v>1</v>
      </c>
      <c r="X51" s="219">
        <v>2</v>
      </c>
      <c r="Y51" s="219">
        <v>5</v>
      </c>
      <c r="Z51" s="219">
        <v>7</v>
      </c>
      <c r="AA51" s="219">
        <v>1</v>
      </c>
      <c r="AB51" s="219">
        <v>7</v>
      </c>
      <c r="AC51" s="219">
        <v>2</v>
      </c>
      <c r="AD51" s="219">
        <v>9</v>
      </c>
      <c r="AE51" s="219">
        <v>1</v>
      </c>
      <c r="AF51" s="219">
        <v>7</v>
      </c>
      <c r="AG51" s="219">
        <v>2</v>
      </c>
      <c r="AH51" s="219">
        <v>9</v>
      </c>
      <c r="AI51" s="219">
        <v>1</v>
      </c>
      <c r="AJ51" s="219">
        <v>6</v>
      </c>
      <c r="AK51" s="219">
        <v>5</v>
      </c>
      <c r="AL51" s="219">
        <v>11</v>
      </c>
      <c r="AM51" s="219">
        <v>1</v>
      </c>
      <c r="AN51" s="219">
        <v>5</v>
      </c>
      <c r="AO51" s="219">
        <v>11</v>
      </c>
      <c r="AP51" s="219">
        <v>16</v>
      </c>
      <c r="AQ51" s="219">
        <v>1</v>
      </c>
      <c r="AR51" s="219">
        <v>30</v>
      </c>
      <c r="AS51" s="219">
        <v>27</v>
      </c>
      <c r="AT51" s="219">
        <v>57</v>
      </c>
      <c r="AU51" s="219">
        <v>6</v>
      </c>
      <c r="AV51" s="219">
        <v>0</v>
      </c>
      <c r="AW51" s="219">
        <v>0</v>
      </c>
      <c r="AX51" s="219">
        <v>0</v>
      </c>
      <c r="AY51" s="219">
        <v>0</v>
      </c>
      <c r="AZ51" s="219">
        <v>0</v>
      </c>
      <c r="BA51" s="219">
        <v>0</v>
      </c>
      <c r="BB51" s="219">
        <v>0</v>
      </c>
      <c r="BC51" s="219">
        <v>0</v>
      </c>
      <c r="BD51" s="219">
        <v>0</v>
      </c>
      <c r="BE51" s="219">
        <v>0</v>
      </c>
      <c r="BF51" s="219">
        <v>0</v>
      </c>
      <c r="BG51" s="219">
        <v>0</v>
      </c>
      <c r="BH51" s="219">
        <v>0</v>
      </c>
      <c r="BI51" s="219">
        <v>0</v>
      </c>
      <c r="BJ51" s="219">
        <v>0</v>
      </c>
      <c r="BK51" s="219">
        <v>0</v>
      </c>
      <c r="BL51" s="219">
        <v>36</v>
      </c>
      <c r="BM51" s="219">
        <v>32</v>
      </c>
      <c r="BN51" s="219">
        <v>68</v>
      </c>
      <c r="BO51" s="219">
        <v>8</v>
      </c>
    </row>
    <row r="52" spans="1:67" x14ac:dyDescent="0.35">
      <c r="A52" s="5">
        <v>7</v>
      </c>
      <c r="B52" s="5">
        <v>62020043</v>
      </c>
      <c r="C52" s="304" t="s">
        <v>137</v>
      </c>
      <c r="D52" s="5">
        <v>2</v>
      </c>
      <c r="E52" s="5">
        <v>1</v>
      </c>
      <c r="F52" s="5">
        <v>3</v>
      </c>
      <c r="G52" s="5">
        <v>1</v>
      </c>
      <c r="H52" s="5">
        <v>2</v>
      </c>
      <c r="I52" s="5">
        <v>0</v>
      </c>
      <c r="J52" s="5">
        <v>2</v>
      </c>
      <c r="K52" s="5">
        <v>1</v>
      </c>
      <c r="L52" s="5">
        <v>2</v>
      </c>
      <c r="M52" s="5">
        <v>6</v>
      </c>
      <c r="N52" s="5">
        <v>8</v>
      </c>
      <c r="O52" s="5">
        <v>1</v>
      </c>
      <c r="P52" s="219">
        <v>6</v>
      </c>
      <c r="Q52" s="219">
        <v>7</v>
      </c>
      <c r="R52" s="219">
        <v>13</v>
      </c>
      <c r="S52" s="219">
        <v>3</v>
      </c>
      <c r="T52" s="219">
        <v>2</v>
      </c>
      <c r="U52" s="219">
        <v>4</v>
      </c>
      <c r="V52" s="219">
        <v>6</v>
      </c>
      <c r="W52" s="219">
        <v>1</v>
      </c>
      <c r="X52" s="219">
        <v>3</v>
      </c>
      <c r="Y52" s="219">
        <v>4</v>
      </c>
      <c r="Z52" s="219">
        <v>7</v>
      </c>
      <c r="AA52" s="219">
        <v>1</v>
      </c>
      <c r="AB52" s="219">
        <v>4</v>
      </c>
      <c r="AC52" s="219">
        <v>5</v>
      </c>
      <c r="AD52" s="219">
        <v>9</v>
      </c>
      <c r="AE52" s="219">
        <v>1</v>
      </c>
      <c r="AF52" s="219">
        <v>2</v>
      </c>
      <c r="AG52" s="219">
        <v>8</v>
      </c>
      <c r="AH52" s="219">
        <v>10</v>
      </c>
      <c r="AI52" s="219">
        <v>1</v>
      </c>
      <c r="AJ52" s="219">
        <v>4</v>
      </c>
      <c r="AK52" s="219">
        <v>4</v>
      </c>
      <c r="AL52" s="219">
        <v>8</v>
      </c>
      <c r="AM52" s="219">
        <v>1</v>
      </c>
      <c r="AN52" s="219">
        <v>2</v>
      </c>
      <c r="AO52" s="219">
        <v>4</v>
      </c>
      <c r="AP52" s="219">
        <v>6</v>
      </c>
      <c r="AQ52" s="219">
        <v>1</v>
      </c>
      <c r="AR52" s="219">
        <v>17</v>
      </c>
      <c r="AS52" s="219">
        <v>29</v>
      </c>
      <c r="AT52" s="219">
        <v>46</v>
      </c>
      <c r="AU52" s="219">
        <v>6</v>
      </c>
      <c r="AV52" s="219">
        <v>0</v>
      </c>
      <c r="AW52" s="219">
        <v>0</v>
      </c>
      <c r="AX52" s="219">
        <v>0</v>
      </c>
      <c r="AY52" s="219">
        <v>0</v>
      </c>
      <c r="AZ52" s="219">
        <v>0</v>
      </c>
      <c r="BA52" s="219">
        <v>0</v>
      </c>
      <c r="BB52" s="219">
        <v>0</v>
      </c>
      <c r="BC52" s="219">
        <v>0</v>
      </c>
      <c r="BD52" s="219">
        <v>0</v>
      </c>
      <c r="BE52" s="219">
        <v>0</v>
      </c>
      <c r="BF52" s="219">
        <v>0</v>
      </c>
      <c r="BG52" s="219">
        <v>0</v>
      </c>
      <c r="BH52" s="219">
        <v>0</v>
      </c>
      <c r="BI52" s="219">
        <v>0</v>
      </c>
      <c r="BJ52" s="219">
        <v>0</v>
      </c>
      <c r="BK52" s="219">
        <v>0</v>
      </c>
      <c r="BL52" s="219">
        <v>23</v>
      </c>
      <c r="BM52" s="219">
        <v>36</v>
      </c>
      <c r="BN52" s="219">
        <v>59</v>
      </c>
      <c r="BO52" s="219">
        <v>9</v>
      </c>
    </row>
    <row r="53" spans="1:67" x14ac:dyDescent="0.35">
      <c r="A53" s="5">
        <v>8</v>
      </c>
      <c r="B53" s="5">
        <v>62020044</v>
      </c>
      <c r="C53" s="304" t="s">
        <v>138</v>
      </c>
      <c r="D53" s="5">
        <v>2</v>
      </c>
      <c r="E53" s="5">
        <v>3</v>
      </c>
      <c r="F53" s="5">
        <v>5</v>
      </c>
      <c r="G53" s="5">
        <v>1</v>
      </c>
      <c r="H53" s="5">
        <v>4</v>
      </c>
      <c r="I53" s="5">
        <v>3</v>
      </c>
      <c r="J53" s="5">
        <v>7</v>
      </c>
      <c r="K53" s="5">
        <v>1</v>
      </c>
      <c r="L53" s="5">
        <v>2</v>
      </c>
      <c r="M53" s="5">
        <v>5</v>
      </c>
      <c r="N53" s="5">
        <v>7</v>
      </c>
      <c r="O53" s="5">
        <v>1</v>
      </c>
      <c r="P53" s="219">
        <v>8</v>
      </c>
      <c r="Q53" s="219">
        <v>11</v>
      </c>
      <c r="R53" s="219">
        <v>19</v>
      </c>
      <c r="S53" s="219">
        <v>3</v>
      </c>
      <c r="T53" s="219">
        <v>1</v>
      </c>
      <c r="U53" s="219">
        <v>2</v>
      </c>
      <c r="V53" s="219">
        <v>3</v>
      </c>
      <c r="W53" s="219">
        <v>1</v>
      </c>
      <c r="X53" s="219">
        <v>9</v>
      </c>
      <c r="Y53" s="219">
        <v>3</v>
      </c>
      <c r="Z53" s="219">
        <v>12</v>
      </c>
      <c r="AA53" s="219">
        <v>1</v>
      </c>
      <c r="AB53" s="219">
        <v>5</v>
      </c>
      <c r="AC53" s="219">
        <v>2</v>
      </c>
      <c r="AD53" s="219">
        <v>7</v>
      </c>
      <c r="AE53" s="219">
        <v>1</v>
      </c>
      <c r="AF53" s="219">
        <v>10</v>
      </c>
      <c r="AG53" s="219">
        <v>6</v>
      </c>
      <c r="AH53" s="219">
        <v>16</v>
      </c>
      <c r="AI53" s="219">
        <v>1</v>
      </c>
      <c r="AJ53" s="219">
        <v>6</v>
      </c>
      <c r="AK53" s="219">
        <v>8</v>
      </c>
      <c r="AL53" s="219">
        <v>14</v>
      </c>
      <c r="AM53" s="219">
        <v>1</v>
      </c>
      <c r="AN53" s="219">
        <v>8</v>
      </c>
      <c r="AO53" s="219">
        <v>4</v>
      </c>
      <c r="AP53" s="219">
        <v>12</v>
      </c>
      <c r="AQ53" s="219">
        <v>1</v>
      </c>
      <c r="AR53" s="219">
        <v>39</v>
      </c>
      <c r="AS53" s="219">
        <v>25</v>
      </c>
      <c r="AT53" s="219">
        <v>64</v>
      </c>
      <c r="AU53" s="219">
        <v>6</v>
      </c>
      <c r="AV53" s="219">
        <v>0</v>
      </c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219">
        <v>47</v>
      </c>
      <c r="BM53" s="219">
        <v>36</v>
      </c>
      <c r="BN53" s="219">
        <v>83</v>
      </c>
      <c r="BO53" s="219">
        <v>9</v>
      </c>
    </row>
    <row r="54" spans="1:67" x14ac:dyDescent="0.35">
      <c r="A54" s="5">
        <v>9</v>
      </c>
      <c r="B54" s="5">
        <v>62020046</v>
      </c>
      <c r="C54" s="304" t="s">
        <v>139</v>
      </c>
      <c r="D54" s="5">
        <v>0</v>
      </c>
      <c r="E54" s="5">
        <v>0</v>
      </c>
      <c r="F54" s="5">
        <v>0</v>
      </c>
      <c r="G54" s="5">
        <v>0</v>
      </c>
      <c r="H54" s="5">
        <v>6</v>
      </c>
      <c r="I54" s="5">
        <v>8</v>
      </c>
      <c r="J54" s="5">
        <v>14</v>
      </c>
      <c r="K54" s="5">
        <v>1</v>
      </c>
      <c r="L54" s="5">
        <v>8</v>
      </c>
      <c r="M54" s="5">
        <v>13</v>
      </c>
      <c r="N54" s="5">
        <v>21</v>
      </c>
      <c r="O54" s="5">
        <v>1</v>
      </c>
      <c r="P54" s="219">
        <v>14</v>
      </c>
      <c r="Q54" s="219">
        <v>21</v>
      </c>
      <c r="R54" s="219">
        <v>35</v>
      </c>
      <c r="S54" s="219">
        <v>2</v>
      </c>
      <c r="T54" s="219">
        <v>11</v>
      </c>
      <c r="U54" s="219">
        <v>6</v>
      </c>
      <c r="V54" s="219">
        <v>17</v>
      </c>
      <c r="W54" s="219">
        <v>1</v>
      </c>
      <c r="X54" s="219">
        <v>6</v>
      </c>
      <c r="Y54" s="219">
        <v>7</v>
      </c>
      <c r="Z54" s="219">
        <v>13</v>
      </c>
      <c r="AA54" s="219">
        <v>1</v>
      </c>
      <c r="AB54" s="219">
        <v>9</v>
      </c>
      <c r="AC54" s="219">
        <v>6</v>
      </c>
      <c r="AD54" s="219">
        <v>15</v>
      </c>
      <c r="AE54" s="219">
        <v>1</v>
      </c>
      <c r="AF54" s="219">
        <v>12</v>
      </c>
      <c r="AG54" s="219">
        <v>6</v>
      </c>
      <c r="AH54" s="219">
        <v>18</v>
      </c>
      <c r="AI54" s="219">
        <v>1</v>
      </c>
      <c r="AJ54" s="219">
        <v>10</v>
      </c>
      <c r="AK54" s="219">
        <v>6</v>
      </c>
      <c r="AL54" s="219">
        <v>16</v>
      </c>
      <c r="AM54" s="219">
        <v>1</v>
      </c>
      <c r="AN54" s="219">
        <v>12</v>
      </c>
      <c r="AO54" s="219">
        <v>13</v>
      </c>
      <c r="AP54" s="219">
        <v>25</v>
      </c>
      <c r="AQ54" s="219">
        <v>1</v>
      </c>
      <c r="AR54" s="219">
        <v>60</v>
      </c>
      <c r="AS54" s="219">
        <v>44</v>
      </c>
      <c r="AT54" s="219">
        <v>104</v>
      </c>
      <c r="AU54" s="219">
        <v>6</v>
      </c>
      <c r="AV54" s="219">
        <v>18</v>
      </c>
      <c r="AW54" s="219">
        <v>7</v>
      </c>
      <c r="AX54" s="219">
        <v>25</v>
      </c>
      <c r="AY54" s="219">
        <v>1</v>
      </c>
      <c r="AZ54" s="219">
        <v>6</v>
      </c>
      <c r="BA54" s="219">
        <v>6</v>
      </c>
      <c r="BB54" s="219">
        <v>12</v>
      </c>
      <c r="BC54" s="219">
        <v>1</v>
      </c>
      <c r="BD54" s="219">
        <v>2</v>
      </c>
      <c r="BE54" s="219">
        <v>4</v>
      </c>
      <c r="BF54" s="219">
        <v>6</v>
      </c>
      <c r="BG54" s="219">
        <v>1</v>
      </c>
      <c r="BH54" s="219">
        <v>26</v>
      </c>
      <c r="BI54" s="219">
        <v>17</v>
      </c>
      <c r="BJ54" s="219">
        <v>43</v>
      </c>
      <c r="BK54" s="219">
        <v>3</v>
      </c>
      <c r="BL54" s="219">
        <v>100</v>
      </c>
      <c r="BM54" s="219">
        <v>82</v>
      </c>
      <c r="BN54" s="219">
        <v>182</v>
      </c>
      <c r="BO54" s="219">
        <v>11</v>
      </c>
    </row>
    <row r="55" spans="1:67" s="302" customFormat="1" x14ac:dyDescent="0.35">
      <c r="A55" s="525" t="s">
        <v>299</v>
      </c>
      <c r="B55" s="525" t="s">
        <v>2</v>
      </c>
      <c r="C55" s="525" t="s">
        <v>3</v>
      </c>
      <c r="D55" s="519" t="s">
        <v>1647</v>
      </c>
      <c r="E55" s="519"/>
      <c r="F55" s="519"/>
      <c r="G55" s="519"/>
      <c r="H55" s="519" t="s">
        <v>1648</v>
      </c>
      <c r="I55" s="519"/>
      <c r="J55" s="519"/>
      <c r="K55" s="519"/>
      <c r="L55" s="519" t="s">
        <v>1649</v>
      </c>
      <c r="M55" s="519"/>
      <c r="N55" s="519"/>
      <c r="O55" s="519"/>
      <c r="P55" s="509" t="s">
        <v>1650</v>
      </c>
      <c r="Q55" s="509"/>
      <c r="R55" s="509"/>
      <c r="S55" s="509"/>
      <c r="T55" s="519" t="s">
        <v>283</v>
      </c>
      <c r="U55" s="519"/>
      <c r="V55" s="519"/>
      <c r="W55" s="519"/>
      <c r="X55" s="519" t="s">
        <v>1651</v>
      </c>
      <c r="Y55" s="519"/>
      <c r="Z55" s="519"/>
      <c r="AA55" s="519"/>
      <c r="AB55" s="519" t="s">
        <v>285</v>
      </c>
      <c r="AC55" s="519"/>
      <c r="AD55" s="519"/>
      <c r="AE55" s="519"/>
      <c r="AF55" s="519" t="s">
        <v>286</v>
      </c>
      <c r="AG55" s="519"/>
      <c r="AH55" s="519"/>
      <c r="AI55" s="519"/>
      <c r="AJ55" s="519" t="s">
        <v>287</v>
      </c>
      <c r="AK55" s="519"/>
      <c r="AL55" s="519"/>
      <c r="AM55" s="519"/>
      <c r="AN55" s="519" t="s">
        <v>1652</v>
      </c>
      <c r="AO55" s="519"/>
      <c r="AP55" s="519"/>
      <c r="AQ55" s="519"/>
      <c r="AR55" s="520" t="s">
        <v>289</v>
      </c>
      <c r="AS55" s="520"/>
      <c r="AT55" s="520"/>
      <c r="AU55" s="520"/>
      <c r="AV55" s="519" t="s">
        <v>1653</v>
      </c>
      <c r="AW55" s="519"/>
      <c r="AX55" s="519"/>
      <c r="AY55" s="519"/>
      <c r="AZ55" s="519" t="s">
        <v>1654</v>
      </c>
      <c r="BA55" s="519"/>
      <c r="BB55" s="519"/>
      <c r="BC55" s="519"/>
      <c r="BD55" s="519" t="s">
        <v>1655</v>
      </c>
      <c r="BE55" s="519"/>
      <c r="BF55" s="519"/>
      <c r="BG55" s="519"/>
      <c r="BH55" s="520" t="s">
        <v>1656</v>
      </c>
      <c r="BI55" s="520"/>
      <c r="BJ55" s="520"/>
      <c r="BK55" s="520"/>
      <c r="BL55" s="510" t="s">
        <v>1657</v>
      </c>
      <c r="BM55" s="510"/>
      <c r="BN55" s="510"/>
      <c r="BO55" s="510"/>
    </row>
    <row r="56" spans="1:67" s="302" customFormat="1" x14ac:dyDescent="0.35">
      <c r="A56" s="525"/>
      <c r="B56" s="525"/>
      <c r="C56" s="525"/>
      <c r="D56" s="209" t="s">
        <v>1658</v>
      </c>
      <c r="E56" s="209" t="s">
        <v>1659</v>
      </c>
      <c r="F56" s="209" t="s">
        <v>278</v>
      </c>
      <c r="G56" s="209" t="s">
        <v>279</v>
      </c>
      <c r="H56" s="209" t="s">
        <v>1658</v>
      </c>
      <c r="I56" s="209" t="s">
        <v>1659</v>
      </c>
      <c r="J56" s="209" t="s">
        <v>278</v>
      </c>
      <c r="K56" s="209" t="s">
        <v>279</v>
      </c>
      <c r="L56" s="209" t="s">
        <v>1658</v>
      </c>
      <c r="M56" s="209" t="s">
        <v>1659</v>
      </c>
      <c r="N56" s="209" t="s">
        <v>278</v>
      </c>
      <c r="O56" s="209" t="s">
        <v>279</v>
      </c>
      <c r="P56" s="210" t="s">
        <v>1658</v>
      </c>
      <c r="Q56" s="210" t="s">
        <v>1659</v>
      </c>
      <c r="R56" s="210" t="s">
        <v>278</v>
      </c>
      <c r="S56" s="210" t="s">
        <v>279</v>
      </c>
      <c r="T56" s="209" t="s">
        <v>1658</v>
      </c>
      <c r="U56" s="209" t="s">
        <v>1659</v>
      </c>
      <c r="V56" s="209" t="s">
        <v>278</v>
      </c>
      <c r="W56" s="209" t="s">
        <v>279</v>
      </c>
      <c r="X56" s="209" t="s">
        <v>1658</v>
      </c>
      <c r="Y56" s="209" t="s">
        <v>1659</v>
      </c>
      <c r="Z56" s="209" t="s">
        <v>278</v>
      </c>
      <c r="AA56" s="209" t="s">
        <v>279</v>
      </c>
      <c r="AB56" s="209" t="s">
        <v>1658</v>
      </c>
      <c r="AC56" s="209" t="s">
        <v>1659</v>
      </c>
      <c r="AD56" s="209" t="s">
        <v>278</v>
      </c>
      <c r="AE56" s="209" t="s">
        <v>279</v>
      </c>
      <c r="AF56" s="209" t="s">
        <v>1658</v>
      </c>
      <c r="AG56" s="209" t="s">
        <v>1659</v>
      </c>
      <c r="AH56" s="209" t="s">
        <v>278</v>
      </c>
      <c r="AI56" s="209" t="s">
        <v>279</v>
      </c>
      <c r="AJ56" s="209" t="s">
        <v>1658</v>
      </c>
      <c r="AK56" s="209" t="s">
        <v>1659</v>
      </c>
      <c r="AL56" s="209" t="s">
        <v>278</v>
      </c>
      <c r="AM56" s="209" t="s">
        <v>279</v>
      </c>
      <c r="AN56" s="209" t="s">
        <v>1658</v>
      </c>
      <c r="AO56" s="209" t="s">
        <v>1659</v>
      </c>
      <c r="AP56" s="209" t="s">
        <v>278</v>
      </c>
      <c r="AQ56" s="209" t="s">
        <v>279</v>
      </c>
      <c r="AR56" s="303" t="s">
        <v>1658</v>
      </c>
      <c r="AS56" s="303" t="s">
        <v>1659</v>
      </c>
      <c r="AT56" s="303" t="s">
        <v>278</v>
      </c>
      <c r="AU56" s="303" t="s">
        <v>279</v>
      </c>
      <c r="AV56" s="209" t="s">
        <v>1658</v>
      </c>
      <c r="AW56" s="209" t="s">
        <v>1659</v>
      </c>
      <c r="AX56" s="209" t="s">
        <v>278</v>
      </c>
      <c r="AY56" s="209" t="s">
        <v>279</v>
      </c>
      <c r="AZ56" s="209" t="s">
        <v>1658</v>
      </c>
      <c r="BA56" s="209" t="s">
        <v>1659</v>
      </c>
      <c r="BB56" s="209" t="s">
        <v>278</v>
      </c>
      <c r="BC56" s="209" t="s">
        <v>279</v>
      </c>
      <c r="BD56" s="209" t="s">
        <v>1658</v>
      </c>
      <c r="BE56" s="209" t="s">
        <v>1659</v>
      </c>
      <c r="BF56" s="209" t="s">
        <v>278</v>
      </c>
      <c r="BG56" s="209" t="s">
        <v>279</v>
      </c>
      <c r="BH56" s="303" t="s">
        <v>1658</v>
      </c>
      <c r="BI56" s="303" t="s">
        <v>1659</v>
      </c>
      <c r="BJ56" s="303" t="s">
        <v>278</v>
      </c>
      <c r="BK56" s="303" t="s">
        <v>279</v>
      </c>
      <c r="BL56" s="112" t="s">
        <v>276</v>
      </c>
      <c r="BM56" s="112" t="s">
        <v>277</v>
      </c>
      <c r="BN56" s="112" t="s">
        <v>278</v>
      </c>
      <c r="BO56" s="112" t="s">
        <v>297</v>
      </c>
    </row>
    <row r="57" spans="1:67" ht="24" customHeight="1" x14ac:dyDescent="0.35">
      <c r="A57" s="5">
        <v>10</v>
      </c>
      <c r="B57" s="5">
        <v>62020048</v>
      </c>
      <c r="C57" s="304" t="s">
        <v>140</v>
      </c>
      <c r="D57" s="5">
        <v>2</v>
      </c>
      <c r="E57" s="5">
        <v>4</v>
      </c>
      <c r="F57" s="5">
        <v>6</v>
      </c>
      <c r="G57" s="5">
        <v>1</v>
      </c>
      <c r="H57" s="5">
        <v>4</v>
      </c>
      <c r="I57" s="5">
        <v>3</v>
      </c>
      <c r="J57" s="5">
        <v>7</v>
      </c>
      <c r="K57" s="5">
        <v>1</v>
      </c>
      <c r="L57" s="5">
        <v>5</v>
      </c>
      <c r="M57" s="5">
        <v>3</v>
      </c>
      <c r="N57" s="5">
        <v>8</v>
      </c>
      <c r="O57" s="5">
        <v>1</v>
      </c>
      <c r="P57" s="219">
        <v>11</v>
      </c>
      <c r="Q57" s="219">
        <v>10</v>
      </c>
      <c r="R57" s="219">
        <v>21</v>
      </c>
      <c r="S57" s="219">
        <v>3</v>
      </c>
      <c r="T57" s="219">
        <v>6</v>
      </c>
      <c r="U57" s="219">
        <v>5</v>
      </c>
      <c r="V57" s="219">
        <v>11</v>
      </c>
      <c r="W57" s="219">
        <v>1</v>
      </c>
      <c r="X57" s="219">
        <v>2</v>
      </c>
      <c r="Y57" s="219">
        <v>1</v>
      </c>
      <c r="Z57" s="219">
        <v>3</v>
      </c>
      <c r="AA57" s="219">
        <v>1</v>
      </c>
      <c r="AB57" s="219">
        <v>6</v>
      </c>
      <c r="AC57" s="219">
        <v>2</v>
      </c>
      <c r="AD57" s="219">
        <v>8</v>
      </c>
      <c r="AE57" s="219">
        <v>1</v>
      </c>
      <c r="AF57" s="219">
        <v>6</v>
      </c>
      <c r="AG57" s="219">
        <v>9</v>
      </c>
      <c r="AH57" s="219">
        <v>15</v>
      </c>
      <c r="AI57" s="219">
        <v>1</v>
      </c>
      <c r="AJ57" s="219">
        <v>7</v>
      </c>
      <c r="AK57" s="219">
        <v>4</v>
      </c>
      <c r="AL57" s="219">
        <v>11</v>
      </c>
      <c r="AM57" s="219">
        <v>1</v>
      </c>
      <c r="AN57" s="219">
        <v>5</v>
      </c>
      <c r="AO57" s="219">
        <v>4</v>
      </c>
      <c r="AP57" s="219">
        <v>9</v>
      </c>
      <c r="AQ57" s="219">
        <v>1</v>
      </c>
      <c r="AR57" s="219">
        <v>32</v>
      </c>
      <c r="AS57" s="219">
        <v>25</v>
      </c>
      <c r="AT57" s="219">
        <v>57</v>
      </c>
      <c r="AU57" s="219">
        <v>6</v>
      </c>
      <c r="AV57" s="219">
        <v>0</v>
      </c>
      <c r="AW57" s="219">
        <v>0</v>
      </c>
      <c r="AX57" s="219">
        <v>0</v>
      </c>
      <c r="AY57" s="219">
        <v>0</v>
      </c>
      <c r="AZ57" s="219">
        <v>0</v>
      </c>
      <c r="BA57" s="219">
        <v>0</v>
      </c>
      <c r="BB57" s="219">
        <v>0</v>
      </c>
      <c r="BC57" s="219">
        <v>0</v>
      </c>
      <c r="BD57" s="219">
        <v>0</v>
      </c>
      <c r="BE57" s="219">
        <v>0</v>
      </c>
      <c r="BF57" s="219">
        <v>0</v>
      </c>
      <c r="BG57" s="219">
        <v>0</v>
      </c>
      <c r="BH57" s="219">
        <v>0</v>
      </c>
      <c r="BI57" s="219">
        <v>0</v>
      </c>
      <c r="BJ57" s="219">
        <v>0</v>
      </c>
      <c r="BK57" s="219">
        <v>0</v>
      </c>
      <c r="BL57" s="219">
        <v>43</v>
      </c>
      <c r="BM57" s="219">
        <v>35</v>
      </c>
      <c r="BN57" s="219">
        <v>78</v>
      </c>
      <c r="BO57" s="219">
        <v>9</v>
      </c>
    </row>
    <row r="58" spans="1:67" ht="24" customHeight="1" x14ac:dyDescent="0.35">
      <c r="A58" s="5">
        <v>11</v>
      </c>
      <c r="B58" s="5">
        <v>62020049</v>
      </c>
      <c r="C58" s="304" t="s">
        <v>141</v>
      </c>
      <c r="D58" s="5">
        <v>5</v>
      </c>
      <c r="E58" s="5">
        <v>4</v>
      </c>
      <c r="F58" s="5">
        <v>9</v>
      </c>
      <c r="G58" s="5">
        <v>1</v>
      </c>
      <c r="H58" s="5">
        <v>3</v>
      </c>
      <c r="I58" s="5">
        <v>4</v>
      </c>
      <c r="J58" s="5">
        <v>7</v>
      </c>
      <c r="K58" s="5">
        <v>1</v>
      </c>
      <c r="L58" s="5">
        <v>5</v>
      </c>
      <c r="M58" s="5">
        <v>7</v>
      </c>
      <c r="N58" s="5">
        <v>12</v>
      </c>
      <c r="O58" s="5">
        <v>1</v>
      </c>
      <c r="P58" s="219">
        <v>13</v>
      </c>
      <c r="Q58" s="219">
        <v>15</v>
      </c>
      <c r="R58" s="219">
        <v>28</v>
      </c>
      <c r="S58" s="219">
        <v>3</v>
      </c>
      <c r="T58" s="219">
        <v>3</v>
      </c>
      <c r="U58" s="219">
        <v>6</v>
      </c>
      <c r="V58" s="219">
        <v>9</v>
      </c>
      <c r="W58" s="219">
        <v>1</v>
      </c>
      <c r="X58" s="219">
        <v>4</v>
      </c>
      <c r="Y58" s="219">
        <v>4</v>
      </c>
      <c r="Z58" s="219">
        <v>8</v>
      </c>
      <c r="AA58" s="219">
        <v>1</v>
      </c>
      <c r="AB58" s="219">
        <v>3</v>
      </c>
      <c r="AC58" s="219">
        <v>4</v>
      </c>
      <c r="AD58" s="219">
        <v>7</v>
      </c>
      <c r="AE58" s="219">
        <v>1</v>
      </c>
      <c r="AF58" s="219">
        <v>6</v>
      </c>
      <c r="AG58" s="219">
        <v>7</v>
      </c>
      <c r="AH58" s="219">
        <v>13</v>
      </c>
      <c r="AI58" s="219">
        <v>1</v>
      </c>
      <c r="AJ58" s="219">
        <v>4</v>
      </c>
      <c r="AK58" s="219">
        <v>5</v>
      </c>
      <c r="AL58" s="219">
        <v>9</v>
      </c>
      <c r="AM58" s="219">
        <v>1</v>
      </c>
      <c r="AN58" s="219">
        <v>4</v>
      </c>
      <c r="AO58" s="219">
        <v>2</v>
      </c>
      <c r="AP58" s="219">
        <v>6</v>
      </c>
      <c r="AQ58" s="219">
        <v>1</v>
      </c>
      <c r="AR58" s="219">
        <v>24</v>
      </c>
      <c r="AS58" s="219">
        <v>28</v>
      </c>
      <c r="AT58" s="219">
        <v>52</v>
      </c>
      <c r="AU58" s="219">
        <v>6</v>
      </c>
      <c r="AV58" s="219">
        <v>0</v>
      </c>
      <c r="AW58" s="219">
        <v>0</v>
      </c>
      <c r="AX58" s="219">
        <v>0</v>
      </c>
      <c r="AY58" s="219">
        <v>0</v>
      </c>
      <c r="AZ58" s="219">
        <v>0</v>
      </c>
      <c r="BA58" s="219">
        <v>0</v>
      </c>
      <c r="BB58" s="219">
        <v>0</v>
      </c>
      <c r="BC58" s="219">
        <v>0</v>
      </c>
      <c r="BD58" s="219">
        <v>0</v>
      </c>
      <c r="BE58" s="219">
        <v>0</v>
      </c>
      <c r="BF58" s="219">
        <v>0</v>
      </c>
      <c r="BG58" s="219">
        <v>0</v>
      </c>
      <c r="BH58" s="219">
        <v>0</v>
      </c>
      <c r="BI58" s="219">
        <v>0</v>
      </c>
      <c r="BJ58" s="219">
        <v>0</v>
      </c>
      <c r="BK58" s="219">
        <v>0</v>
      </c>
      <c r="BL58" s="219">
        <v>37</v>
      </c>
      <c r="BM58" s="219">
        <v>43</v>
      </c>
      <c r="BN58" s="219">
        <v>80</v>
      </c>
      <c r="BO58" s="219">
        <v>9</v>
      </c>
    </row>
    <row r="59" spans="1:67" ht="24" customHeight="1" x14ac:dyDescent="0.35">
      <c r="A59" s="5">
        <v>12</v>
      </c>
      <c r="B59" s="5">
        <v>62020050</v>
      </c>
      <c r="C59" s="304" t="s">
        <v>142</v>
      </c>
      <c r="D59" s="5">
        <v>6</v>
      </c>
      <c r="E59" s="5">
        <v>6</v>
      </c>
      <c r="F59" s="5">
        <v>12</v>
      </c>
      <c r="G59" s="5">
        <v>1</v>
      </c>
      <c r="H59" s="5">
        <v>10</v>
      </c>
      <c r="I59" s="5">
        <v>9</v>
      </c>
      <c r="J59" s="5">
        <v>19</v>
      </c>
      <c r="K59" s="5">
        <v>1</v>
      </c>
      <c r="L59" s="5">
        <v>9</v>
      </c>
      <c r="M59" s="5">
        <v>10</v>
      </c>
      <c r="N59" s="5">
        <v>19</v>
      </c>
      <c r="O59" s="5">
        <v>1</v>
      </c>
      <c r="P59" s="219">
        <v>25</v>
      </c>
      <c r="Q59" s="219">
        <v>25</v>
      </c>
      <c r="R59" s="219">
        <v>50</v>
      </c>
      <c r="S59" s="219">
        <v>3</v>
      </c>
      <c r="T59" s="219">
        <v>4</v>
      </c>
      <c r="U59" s="219">
        <v>8</v>
      </c>
      <c r="V59" s="219">
        <v>12</v>
      </c>
      <c r="W59" s="219">
        <v>1</v>
      </c>
      <c r="X59" s="219">
        <v>7</v>
      </c>
      <c r="Y59" s="219">
        <v>9</v>
      </c>
      <c r="Z59" s="219">
        <v>16</v>
      </c>
      <c r="AA59" s="219">
        <v>1</v>
      </c>
      <c r="AB59" s="219">
        <v>9</v>
      </c>
      <c r="AC59" s="219">
        <v>4</v>
      </c>
      <c r="AD59" s="219">
        <v>13</v>
      </c>
      <c r="AE59" s="219">
        <v>1</v>
      </c>
      <c r="AF59" s="219">
        <v>13</v>
      </c>
      <c r="AG59" s="219">
        <v>4</v>
      </c>
      <c r="AH59" s="219">
        <v>17</v>
      </c>
      <c r="AI59" s="219">
        <v>1</v>
      </c>
      <c r="AJ59" s="219">
        <v>9</v>
      </c>
      <c r="AK59" s="219">
        <v>11</v>
      </c>
      <c r="AL59" s="219">
        <v>20</v>
      </c>
      <c r="AM59" s="219">
        <v>1</v>
      </c>
      <c r="AN59" s="219">
        <v>9</v>
      </c>
      <c r="AO59" s="219">
        <v>15</v>
      </c>
      <c r="AP59" s="219">
        <v>24</v>
      </c>
      <c r="AQ59" s="219">
        <v>1</v>
      </c>
      <c r="AR59" s="219">
        <v>51</v>
      </c>
      <c r="AS59" s="219">
        <v>51</v>
      </c>
      <c r="AT59" s="219">
        <v>102</v>
      </c>
      <c r="AU59" s="219">
        <v>6</v>
      </c>
      <c r="AV59" s="219">
        <v>0</v>
      </c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219">
        <v>76</v>
      </c>
      <c r="BM59" s="219">
        <v>76</v>
      </c>
      <c r="BN59" s="219">
        <v>152</v>
      </c>
      <c r="BO59" s="219">
        <v>9</v>
      </c>
    </row>
    <row r="60" spans="1:67" ht="24" customHeight="1" x14ac:dyDescent="0.35">
      <c r="A60" s="5">
        <v>13</v>
      </c>
      <c r="B60" s="5">
        <v>62020052</v>
      </c>
      <c r="C60" s="304" t="s">
        <v>143</v>
      </c>
      <c r="D60" s="5">
        <v>2</v>
      </c>
      <c r="E60" s="5">
        <v>5</v>
      </c>
      <c r="F60" s="5">
        <v>7</v>
      </c>
      <c r="G60" s="5">
        <v>1</v>
      </c>
      <c r="H60" s="5">
        <v>5</v>
      </c>
      <c r="I60" s="5">
        <v>6</v>
      </c>
      <c r="J60" s="5">
        <v>11</v>
      </c>
      <c r="K60" s="5">
        <v>1</v>
      </c>
      <c r="L60" s="5">
        <v>5</v>
      </c>
      <c r="M60" s="5">
        <v>0</v>
      </c>
      <c r="N60" s="5">
        <v>5</v>
      </c>
      <c r="O60" s="5">
        <v>1</v>
      </c>
      <c r="P60" s="219">
        <v>12</v>
      </c>
      <c r="Q60" s="219">
        <v>11</v>
      </c>
      <c r="R60" s="219">
        <v>23</v>
      </c>
      <c r="S60" s="219">
        <v>3</v>
      </c>
      <c r="T60" s="219">
        <v>5</v>
      </c>
      <c r="U60" s="219">
        <v>3</v>
      </c>
      <c r="V60" s="219">
        <v>8</v>
      </c>
      <c r="W60" s="219">
        <v>1</v>
      </c>
      <c r="X60" s="219">
        <v>8</v>
      </c>
      <c r="Y60" s="219">
        <v>4</v>
      </c>
      <c r="Z60" s="219">
        <v>12</v>
      </c>
      <c r="AA60" s="219">
        <v>1</v>
      </c>
      <c r="AB60" s="219">
        <v>5</v>
      </c>
      <c r="AC60" s="219">
        <v>4</v>
      </c>
      <c r="AD60" s="219">
        <v>9</v>
      </c>
      <c r="AE60" s="219">
        <v>1</v>
      </c>
      <c r="AF60" s="219">
        <v>6</v>
      </c>
      <c r="AG60" s="219">
        <v>6</v>
      </c>
      <c r="AH60" s="219">
        <v>12</v>
      </c>
      <c r="AI60" s="219">
        <v>1</v>
      </c>
      <c r="AJ60" s="219">
        <v>12</v>
      </c>
      <c r="AK60" s="219">
        <v>5</v>
      </c>
      <c r="AL60" s="219">
        <v>17</v>
      </c>
      <c r="AM60" s="219">
        <v>1</v>
      </c>
      <c r="AN60" s="219">
        <v>2</v>
      </c>
      <c r="AO60" s="219">
        <v>4</v>
      </c>
      <c r="AP60" s="219">
        <v>6</v>
      </c>
      <c r="AQ60" s="219">
        <v>1</v>
      </c>
      <c r="AR60" s="219">
        <v>38</v>
      </c>
      <c r="AS60" s="219">
        <v>26</v>
      </c>
      <c r="AT60" s="219">
        <v>64</v>
      </c>
      <c r="AU60" s="219">
        <v>6</v>
      </c>
      <c r="AV60" s="219">
        <v>0</v>
      </c>
      <c r="AW60" s="219">
        <v>0</v>
      </c>
      <c r="AX60" s="219">
        <v>0</v>
      </c>
      <c r="AY60" s="219">
        <v>0</v>
      </c>
      <c r="AZ60" s="219">
        <v>0</v>
      </c>
      <c r="BA60" s="219">
        <v>0</v>
      </c>
      <c r="BB60" s="219">
        <v>0</v>
      </c>
      <c r="BC60" s="219">
        <v>0</v>
      </c>
      <c r="BD60" s="219">
        <v>0</v>
      </c>
      <c r="BE60" s="219">
        <v>0</v>
      </c>
      <c r="BF60" s="219">
        <v>0</v>
      </c>
      <c r="BG60" s="219">
        <v>0</v>
      </c>
      <c r="BH60" s="219">
        <v>0</v>
      </c>
      <c r="BI60" s="219">
        <v>0</v>
      </c>
      <c r="BJ60" s="219">
        <v>0</v>
      </c>
      <c r="BK60" s="219">
        <v>0</v>
      </c>
      <c r="BL60" s="219">
        <v>50</v>
      </c>
      <c r="BM60" s="219">
        <v>37</v>
      </c>
      <c r="BN60" s="219">
        <v>87</v>
      </c>
      <c r="BO60" s="219">
        <v>9</v>
      </c>
    </row>
    <row r="61" spans="1:67" ht="24" customHeight="1" x14ac:dyDescent="0.35">
      <c r="A61" s="5">
        <v>14</v>
      </c>
      <c r="B61" s="5">
        <v>62020053</v>
      </c>
      <c r="C61" s="304" t="s">
        <v>144</v>
      </c>
      <c r="D61" s="5">
        <v>1</v>
      </c>
      <c r="E61" s="5">
        <v>1</v>
      </c>
      <c r="F61" s="5">
        <v>2</v>
      </c>
      <c r="G61" s="5">
        <v>1</v>
      </c>
      <c r="H61" s="5">
        <v>3</v>
      </c>
      <c r="I61" s="5">
        <v>4</v>
      </c>
      <c r="J61" s="5">
        <v>7</v>
      </c>
      <c r="K61" s="5">
        <v>1</v>
      </c>
      <c r="L61" s="5">
        <v>3</v>
      </c>
      <c r="M61" s="5">
        <v>2</v>
      </c>
      <c r="N61" s="5">
        <v>5</v>
      </c>
      <c r="O61" s="5">
        <v>1</v>
      </c>
      <c r="P61" s="219">
        <v>7</v>
      </c>
      <c r="Q61" s="219">
        <v>7</v>
      </c>
      <c r="R61" s="219">
        <v>14</v>
      </c>
      <c r="S61" s="219">
        <v>3</v>
      </c>
      <c r="T61" s="219">
        <v>4</v>
      </c>
      <c r="U61" s="219">
        <v>3</v>
      </c>
      <c r="V61" s="219">
        <v>7</v>
      </c>
      <c r="W61" s="219">
        <v>1</v>
      </c>
      <c r="X61" s="219">
        <v>10</v>
      </c>
      <c r="Y61" s="219">
        <v>4</v>
      </c>
      <c r="Z61" s="219">
        <v>14</v>
      </c>
      <c r="AA61" s="219">
        <v>1</v>
      </c>
      <c r="AB61" s="219">
        <v>6</v>
      </c>
      <c r="AC61" s="219">
        <v>8</v>
      </c>
      <c r="AD61" s="219">
        <v>14</v>
      </c>
      <c r="AE61" s="219">
        <v>1</v>
      </c>
      <c r="AF61" s="219">
        <v>2</v>
      </c>
      <c r="AG61" s="219">
        <v>3</v>
      </c>
      <c r="AH61" s="219">
        <v>5</v>
      </c>
      <c r="AI61" s="219">
        <v>1</v>
      </c>
      <c r="AJ61" s="219">
        <v>3</v>
      </c>
      <c r="AK61" s="219">
        <v>1</v>
      </c>
      <c r="AL61" s="219">
        <v>4</v>
      </c>
      <c r="AM61" s="219">
        <v>1</v>
      </c>
      <c r="AN61" s="219">
        <v>9</v>
      </c>
      <c r="AO61" s="219">
        <v>3</v>
      </c>
      <c r="AP61" s="219">
        <v>12</v>
      </c>
      <c r="AQ61" s="219">
        <v>1</v>
      </c>
      <c r="AR61" s="219">
        <v>34</v>
      </c>
      <c r="AS61" s="219">
        <v>22</v>
      </c>
      <c r="AT61" s="219">
        <v>56</v>
      </c>
      <c r="AU61" s="219">
        <v>6</v>
      </c>
      <c r="AV61" s="219">
        <v>0</v>
      </c>
      <c r="AW61" s="219">
        <v>0</v>
      </c>
      <c r="AX61" s="219">
        <v>0</v>
      </c>
      <c r="AY61" s="219">
        <v>0</v>
      </c>
      <c r="AZ61" s="219">
        <v>0</v>
      </c>
      <c r="BA61" s="219">
        <v>0</v>
      </c>
      <c r="BB61" s="219">
        <v>0</v>
      </c>
      <c r="BC61" s="219">
        <v>0</v>
      </c>
      <c r="BD61" s="219">
        <v>0</v>
      </c>
      <c r="BE61" s="219">
        <v>0</v>
      </c>
      <c r="BF61" s="219">
        <v>0</v>
      </c>
      <c r="BG61" s="219">
        <v>0</v>
      </c>
      <c r="BH61" s="219">
        <v>0</v>
      </c>
      <c r="BI61" s="219">
        <v>0</v>
      </c>
      <c r="BJ61" s="219">
        <v>0</v>
      </c>
      <c r="BK61" s="219">
        <v>0</v>
      </c>
      <c r="BL61" s="219">
        <v>41</v>
      </c>
      <c r="BM61" s="219">
        <v>29</v>
      </c>
      <c r="BN61" s="219">
        <v>70</v>
      </c>
      <c r="BO61" s="219">
        <v>9</v>
      </c>
    </row>
    <row r="62" spans="1:67" ht="24" customHeight="1" x14ac:dyDescent="0.35">
      <c r="A62" s="5">
        <v>15</v>
      </c>
      <c r="B62" s="5">
        <v>62020054</v>
      </c>
      <c r="C62" s="304" t="s">
        <v>145</v>
      </c>
      <c r="D62" s="5">
        <v>8</v>
      </c>
      <c r="E62" s="5">
        <v>5</v>
      </c>
      <c r="F62" s="5">
        <v>13</v>
      </c>
      <c r="G62" s="5">
        <v>1</v>
      </c>
      <c r="H62" s="5">
        <v>5</v>
      </c>
      <c r="I62" s="5">
        <v>4</v>
      </c>
      <c r="J62" s="5">
        <v>9</v>
      </c>
      <c r="K62" s="5">
        <v>1</v>
      </c>
      <c r="L62" s="5">
        <v>5</v>
      </c>
      <c r="M62" s="5">
        <v>3</v>
      </c>
      <c r="N62" s="5">
        <v>8</v>
      </c>
      <c r="O62" s="5">
        <v>1</v>
      </c>
      <c r="P62" s="219">
        <v>18</v>
      </c>
      <c r="Q62" s="219">
        <v>12</v>
      </c>
      <c r="R62" s="219">
        <v>30</v>
      </c>
      <c r="S62" s="219">
        <v>3</v>
      </c>
      <c r="T62" s="219">
        <v>3</v>
      </c>
      <c r="U62" s="219">
        <v>7</v>
      </c>
      <c r="V62" s="219">
        <v>10</v>
      </c>
      <c r="W62" s="219">
        <v>1</v>
      </c>
      <c r="X62" s="219">
        <v>4</v>
      </c>
      <c r="Y62" s="219">
        <v>4</v>
      </c>
      <c r="Z62" s="219">
        <v>8</v>
      </c>
      <c r="AA62" s="219">
        <v>1</v>
      </c>
      <c r="AB62" s="219">
        <v>7</v>
      </c>
      <c r="AC62" s="219">
        <v>11</v>
      </c>
      <c r="AD62" s="219">
        <v>18</v>
      </c>
      <c r="AE62" s="219">
        <v>1</v>
      </c>
      <c r="AF62" s="219">
        <v>7</v>
      </c>
      <c r="AG62" s="219">
        <v>3</v>
      </c>
      <c r="AH62" s="219">
        <v>10</v>
      </c>
      <c r="AI62" s="219">
        <v>1</v>
      </c>
      <c r="AJ62" s="219">
        <v>4</v>
      </c>
      <c r="AK62" s="219">
        <v>8</v>
      </c>
      <c r="AL62" s="219">
        <v>12</v>
      </c>
      <c r="AM62" s="219">
        <v>1</v>
      </c>
      <c r="AN62" s="219">
        <v>4</v>
      </c>
      <c r="AO62" s="219">
        <v>8</v>
      </c>
      <c r="AP62" s="219">
        <v>12</v>
      </c>
      <c r="AQ62" s="219">
        <v>1</v>
      </c>
      <c r="AR62" s="219">
        <v>29</v>
      </c>
      <c r="AS62" s="219">
        <v>41</v>
      </c>
      <c r="AT62" s="219">
        <v>70</v>
      </c>
      <c r="AU62" s="219">
        <v>6</v>
      </c>
      <c r="AV62" s="219">
        <v>0</v>
      </c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219">
        <v>47</v>
      </c>
      <c r="BM62" s="219">
        <v>53</v>
      </c>
      <c r="BN62" s="219">
        <v>100</v>
      </c>
      <c r="BO62" s="219">
        <v>9</v>
      </c>
    </row>
    <row r="63" spans="1:67" ht="24" customHeight="1" x14ac:dyDescent="0.35">
      <c r="A63" s="5">
        <v>16</v>
      </c>
      <c r="B63" s="5">
        <v>62020055</v>
      </c>
      <c r="C63" s="304" t="s">
        <v>146</v>
      </c>
      <c r="D63" s="5">
        <v>0</v>
      </c>
      <c r="E63" s="5">
        <v>0</v>
      </c>
      <c r="F63" s="5">
        <v>0</v>
      </c>
      <c r="G63" s="5">
        <v>0</v>
      </c>
      <c r="H63" s="5">
        <v>1</v>
      </c>
      <c r="I63" s="5">
        <v>5</v>
      </c>
      <c r="J63" s="5">
        <v>6</v>
      </c>
      <c r="K63" s="5">
        <v>1</v>
      </c>
      <c r="L63" s="5">
        <v>2</v>
      </c>
      <c r="M63" s="5">
        <v>2</v>
      </c>
      <c r="N63" s="5">
        <v>4</v>
      </c>
      <c r="O63" s="5">
        <v>1</v>
      </c>
      <c r="P63" s="219">
        <v>3</v>
      </c>
      <c r="Q63" s="219">
        <v>7</v>
      </c>
      <c r="R63" s="219">
        <v>10</v>
      </c>
      <c r="S63" s="219">
        <v>2</v>
      </c>
      <c r="T63" s="219">
        <v>1</v>
      </c>
      <c r="U63" s="219">
        <v>0</v>
      </c>
      <c r="V63" s="219">
        <v>1</v>
      </c>
      <c r="W63" s="219">
        <v>1</v>
      </c>
      <c r="X63" s="219">
        <v>2</v>
      </c>
      <c r="Y63" s="219">
        <v>1</v>
      </c>
      <c r="Z63" s="219">
        <v>3</v>
      </c>
      <c r="AA63" s="219">
        <v>1</v>
      </c>
      <c r="AB63" s="219">
        <v>3</v>
      </c>
      <c r="AC63" s="219">
        <v>2</v>
      </c>
      <c r="AD63" s="219">
        <v>5</v>
      </c>
      <c r="AE63" s="219">
        <v>1</v>
      </c>
      <c r="AF63" s="219">
        <v>5</v>
      </c>
      <c r="AG63" s="219">
        <v>2</v>
      </c>
      <c r="AH63" s="219">
        <v>7</v>
      </c>
      <c r="AI63" s="219">
        <v>1</v>
      </c>
      <c r="AJ63" s="219">
        <v>2</v>
      </c>
      <c r="AK63" s="219">
        <v>2</v>
      </c>
      <c r="AL63" s="219">
        <v>4</v>
      </c>
      <c r="AM63" s="219">
        <v>1</v>
      </c>
      <c r="AN63" s="219">
        <v>6</v>
      </c>
      <c r="AO63" s="219">
        <v>2</v>
      </c>
      <c r="AP63" s="219">
        <v>8</v>
      </c>
      <c r="AQ63" s="219">
        <v>1</v>
      </c>
      <c r="AR63" s="219">
        <v>19</v>
      </c>
      <c r="AS63" s="219">
        <v>9</v>
      </c>
      <c r="AT63" s="219">
        <v>28</v>
      </c>
      <c r="AU63" s="219">
        <v>6</v>
      </c>
      <c r="AV63" s="219">
        <v>0</v>
      </c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219">
        <v>22</v>
      </c>
      <c r="BM63" s="219">
        <v>16</v>
      </c>
      <c r="BN63" s="219">
        <v>38</v>
      </c>
      <c r="BO63" s="219">
        <v>8</v>
      </c>
    </row>
    <row r="64" spans="1:67" ht="24" customHeight="1" x14ac:dyDescent="0.35">
      <c r="A64" s="5">
        <v>17</v>
      </c>
      <c r="B64" s="5">
        <v>62020056</v>
      </c>
      <c r="C64" s="304" t="s">
        <v>147</v>
      </c>
      <c r="D64" s="5">
        <v>1</v>
      </c>
      <c r="E64" s="5">
        <v>5</v>
      </c>
      <c r="F64" s="5">
        <v>6</v>
      </c>
      <c r="G64" s="5">
        <v>1</v>
      </c>
      <c r="H64" s="5">
        <v>5</v>
      </c>
      <c r="I64" s="5">
        <v>4</v>
      </c>
      <c r="J64" s="5">
        <v>9</v>
      </c>
      <c r="K64" s="5">
        <v>1</v>
      </c>
      <c r="L64" s="5">
        <v>9</v>
      </c>
      <c r="M64" s="5">
        <v>5</v>
      </c>
      <c r="N64" s="5">
        <v>14</v>
      </c>
      <c r="O64" s="5">
        <v>1</v>
      </c>
      <c r="P64" s="219">
        <v>15</v>
      </c>
      <c r="Q64" s="219">
        <v>14</v>
      </c>
      <c r="R64" s="219">
        <v>29</v>
      </c>
      <c r="S64" s="219">
        <v>3</v>
      </c>
      <c r="T64" s="219">
        <v>5</v>
      </c>
      <c r="U64" s="219">
        <v>5</v>
      </c>
      <c r="V64" s="219">
        <v>10</v>
      </c>
      <c r="W64" s="219">
        <v>1</v>
      </c>
      <c r="X64" s="219">
        <v>6</v>
      </c>
      <c r="Y64" s="219">
        <v>5</v>
      </c>
      <c r="Z64" s="219">
        <v>11</v>
      </c>
      <c r="AA64" s="219">
        <v>1</v>
      </c>
      <c r="AB64" s="219">
        <v>4</v>
      </c>
      <c r="AC64" s="219">
        <v>6</v>
      </c>
      <c r="AD64" s="219">
        <v>10</v>
      </c>
      <c r="AE64" s="219">
        <v>1</v>
      </c>
      <c r="AF64" s="219">
        <v>6</v>
      </c>
      <c r="AG64" s="219">
        <v>3</v>
      </c>
      <c r="AH64" s="219">
        <v>9</v>
      </c>
      <c r="AI64" s="219">
        <v>1</v>
      </c>
      <c r="AJ64" s="219">
        <v>4</v>
      </c>
      <c r="AK64" s="219">
        <v>8</v>
      </c>
      <c r="AL64" s="219">
        <v>12</v>
      </c>
      <c r="AM64" s="219">
        <v>1</v>
      </c>
      <c r="AN64" s="219">
        <v>8</v>
      </c>
      <c r="AO64" s="219">
        <v>5</v>
      </c>
      <c r="AP64" s="219">
        <v>13</v>
      </c>
      <c r="AQ64" s="219">
        <v>1</v>
      </c>
      <c r="AR64" s="219">
        <v>33</v>
      </c>
      <c r="AS64" s="219">
        <v>32</v>
      </c>
      <c r="AT64" s="219">
        <v>65</v>
      </c>
      <c r="AU64" s="219">
        <v>6</v>
      </c>
      <c r="AV64" s="219">
        <v>0</v>
      </c>
      <c r="AW64" s="219">
        <v>0</v>
      </c>
      <c r="AX64" s="219">
        <v>0</v>
      </c>
      <c r="AY64" s="219">
        <v>0</v>
      </c>
      <c r="AZ64" s="219">
        <v>0</v>
      </c>
      <c r="BA64" s="219">
        <v>0</v>
      </c>
      <c r="BB64" s="219">
        <v>0</v>
      </c>
      <c r="BC64" s="219">
        <v>0</v>
      </c>
      <c r="BD64" s="219">
        <v>0</v>
      </c>
      <c r="BE64" s="219">
        <v>0</v>
      </c>
      <c r="BF64" s="219">
        <v>0</v>
      </c>
      <c r="BG64" s="219">
        <v>0</v>
      </c>
      <c r="BH64" s="219">
        <v>0</v>
      </c>
      <c r="BI64" s="219">
        <v>0</v>
      </c>
      <c r="BJ64" s="219">
        <v>0</v>
      </c>
      <c r="BK64" s="219">
        <v>0</v>
      </c>
      <c r="BL64" s="219">
        <v>48</v>
      </c>
      <c r="BM64" s="219">
        <v>46</v>
      </c>
      <c r="BN64" s="219">
        <v>94</v>
      </c>
      <c r="BO64" s="219">
        <v>9</v>
      </c>
    </row>
    <row r="65" spans="1:67" ht="24" customHeight="1" x14ac:dyDescent="0.35">
      <c r="A65" s="5">
        <v>18</v>
      </c>
      <c r="B65" s="5">
        <v>62020057</v>
      </c>
      <c r="C65" s="304" t="s">
        <v>148</v>
      </c>
      <c r="D65" s="5">
        <v>2</v>
      </c>
      <c r="E65" s="5">
        <v>5</v>
      </c>
      <c r="F65" s="5">
        <v>7</v>
      </c>
      <c r="G65" s="5">
        <v>1</v>
      </c>
      <c r="H65" s="5">
        <v>4</v>
      </c>
      <c r="I65" s="5">
        <v>3</v>
      </c>
      <c r="J65" s="5">
        <v>7</v>
      </c>
      <c r="K65" s="5">
        <v>1</v>
      </c>
      <c r="L65" s="5">
        <v>3</v>
      </c>
      <c r="M65" s="5">
        <v>4</v>
      </c>
      <c r="N65" s="5">
        <v>7</v>
      </c>
      <c r="O65" s="5">
        <v>1</v>
      </c>
      <c r="P65" s="219">
        <v>9</v>
      </c>
      <c r="Q65" s="219">
        <v>12</v>
      </c>
      <c r="R65" s="219">
        <v>21</v>
      </c>
      <c r="S65" s="219">
        <v>3</v>
      </c>
      <c r="T65" s="219">
        <v>7</v>
      </c>
      <c r="U65" s="219">
        <v>6</v>
      </c>
      <c r="V65" s="219">
        <v>13</v>
      </c>
      <c r="W65" s="219">
        <v>1</v>
      </c>
      <c r="X65" s="219">
        <v>9</v>
      </c>
      <c r="Y65" s="219">
        <v>4</v>
      </c>
      <c r="Z65" s="219">
        <v>13</v>
      </c>
      <c r="AA65" s="219">
        <v>1</v>
      </c>
      <c r="AB65" s="219">
        <v>5</v>
      </c>
      <c r="AC65" s="219">
        <v>8</v>
      </c>
      <c r="AD65" s="219">
        <v>13</v>
      </c>
      <c r="AE65" s="219">
        <v>1</v>
      </c>
      <c r="AF65" s="219">
        <v>10</v>
      </c>
      <c r="AG65" s="219">
        <v>6</v>
      </c>
      <c r="AH65" s="219">
        <v>16</v>
      </c>
      <c r="AI65" s="219">
        <v>1</v>
      </c>
      <c r="AJ65" s="219">
        <v>10</v>
      </c>
      <c r="AK65" s="219">
        <v>11</v>
      </c>
      <c r="AL65" s="219">
        <v>21</v>
      </c>
      <c r="AM65" s="219">
        <v>1</v>
      </c>
      <c r="AN65" s="219">
        <v>11</v>
      </c>
      <c r="AO65" s="219">
        <v>7</v>
      </c>
      <c r="AP65" s="219">
        <v>18</v>
      </c>
      <c r="AQ65" s="219">
        <v>1</v>
      </c>
      <c r="AR65" s="219">
        <v>52</v>
      </c>
      <c r="AS65" s="219">
        <v>42</v>
      </c>
      <c r="AT65" s="219">
        <v>94</v>
      </c>
      <c r="AU65" s="219">
        <v>6</v>
      </c>
      <c r="AV65" s="219">
        <v>0</v>
      </c>
      <c r="AW65" s="219">
        <v>0</v>
      </c>
      <c r="AX65" s="219">
        <v>0</v>
      </c>
      <c r="AY65" s="219">
        <v>0</v>
      </c>
      <c r="AZ65" s="219">
        <v>0</v>
      </c>
      <c r="BA65" s="219">
        <v>0</v>
      </c>
      <c r="BB65" s="219">
        <v>0</v>
      </c>
      <c r="BC65" s="219">
        <v>0</v>
      </c>
      <c r="BD65" s="219">
        <v>0</v>
      </c>
      <c r="BE65" s="219">
        <v>0</v>
      </c>
      <c r="BF65" s="219">
        <v>0</v>
      </c>
      <c r="BG65" s="219">
        <v>0</v>
      </c>
      <c r="BH65" s="219">
        <v>0</v>
      </c>
      <c r="BI65" s="219">
        <v>0</v>
      </c>
      <c r="BJ65" s="219">
        <v>0</v>
      </c>
      <c r="BK65" s="219">
        <v>0</v>
      </c>
      <c r="BL65" s="219">
        <v>61</v>
      </c>
      <c r="BM65" s="219">
        <v>54</v>
      </c>
      <c r="BN65" s="219">
        <v>115</v>
      </c>
      <c r="BO65" s="219">
        <v>9</v>
      </c>
    </row>
    <row r="66" spans="1:67" ht="24" customHeight="1" x14ac:dyDescent="0.35">
      <c r="A66" s="5">
        <v>19</v>
      </c>
      <c r="B66" s="5">
        <v>62020058</v>
      </c>
      <c r="C66" s="304" t="s">
        <v>149</v>
      </c>
      <c r="D66" s="5">
        <v>1</v>
      </c>
      <c r="E66" s="5">
        <v>3</v>
      </c>
      <c r="F66" s="5">
        <v>4</v>
      </c>
      <c r="G66" s="5">
        <v>1</v>
      </c>
      <c r="H66" s="5">
        <v>4</v>
      </c>
      <c r="I66" s="5">
        <v>7</v>
      </c>
      <c r="J66" s="5">
        <v>11</v>
      </c>
      <c r="K66" s="5">
        <v>1</v>
      </c>
      <c r="L66" s="5">
        <v>8</v>
      </c>
      <c r="M66" s="5">
        <v>5</v>
      </c>
      <c r="N66" s="5">
        <v>13</v>
      </c>
      <c r="O66" s="5">
        <v>1</v>
      </c>
      <c r="P66" s="219">
        <v>13</v>
      </c>
      <c r="Q66" s="219">
        <v>15</v>
      </c>
      <c r="R66" s="219">
        <v>28</v>
      </c>
      <c r="S66" s="219">
        <v>3</v>
      </c>
      <c r="T66" s="219">
        <v>8</v>
      </c>
      <c r="U66" s="219">
        <v>6</v>
      </c>
      <c r="V66" s="219">
        <v>14</v>
      </c>
      <c r="W66" s="219">
        <v>1</v>
      </c>
      <c r="X66" s="219">
        <v>7</v>
      </c>
      <c r="Y66" s="219">
        <v>9</v>
      </c>
      <c r="Z66" s="219">
        <v>16</v>
      </c>
      <c r="AA66" s="219">
        <v>1</v>
      </c>
      <c r="AB66" s="219">
        <v>10</v>
      </c>
      <c r="AC66" s="219">
        <v>8</v>
      </c>
      <c r="AD66" s="219">
        <v>18</v>
      </c>
      <c r="AE66" s="219">
        <v>1</v>
      </c>
      <c r="AF66" s="219">
        <v>9</v>
      </c>
      <c r="AG66" s="219">
        <v>15</v>
      </c>
      <c r="AH66" s="219">
        <v>24</v>
      </c>
      <c r="AI66" s="219">
        <v>1</v>
      </c>
      <c r="AJ66" s="219">
        <v>8</v>
      </c>
      <c r="AK66" s="219">
        <v>9</v>
      </c>
      <c r="AL66" s="219">
        <v>17</v>
      </c>
      <c r="AM66" s="219">
        <v>1</v>
      </c>
      <c r="AN66" s="219">
        <v>9</v>
      </c>
      <c r="AO66" s="219">
        <v>9</v>
      </c>
      <c r="AP66" s="219">
        <v>18</v>
      </c>
      <c r="AQ66" s="219">
        <v>1</v>
      </c>
      <c r="AR66" s="219">
        <v>51</v>
      </c>
      <c r="AS66" s="219">
        <v>56</v>
      </c>
      <c r="AT66" s="219">
        <v>107</v>
      </c>
      <c r="AU66" s="219">
        <v>6</v>
      </c>
      <c r="AV66" s="219">
        <v>16</v>
      </c>
      <c r="AW66" s="219">
        <v>10</v>
      </c>
      <c r="AX66" s="219">
        <v>26</v>
      </c>
      <c r="AY66" s="219">
        <v>1</v>
      </c>
      <c r="AZ66" s="219">
        <v>14</v>
      </c>
      <c r="BA66" s="219">
        <v>15</v>
      </c>
      <c r="BB66" s="219">
        <v>29</v>
      </c>
      <c r="BC66" s="219">
        <v>1</v>
      </c>
      <c r="BD66" s="219">
        <v>16</v>
      </c>
      <c r="BE66" s="219">
        <v>4</v>
      </c>
      <c r="BF66" s="219">
        <v>20</v>
      </c>
      <c r="BG66" s="219">
        <v>1</v>
      </c>
      <c r="BH66" s="219">
        <v>46</v>
      </c>
      <c r="BI66" s="219">
        <v>29</v>
      </c>
      <c r="BJ66" s="219">
        <v>75</v>
      </c>
      <c r="BK66" s="219">
        <v>3</v>
      </c>
      <c r="BL66" s="219">
        <v>110</v>
      </c>
      <c r="BM66" s="219">
        <v>100</v>
      </c>
      <c r="BN66" s="219">
        <v>210</v>
      </c>
      <c r="BO66" s="219">
        <v>12</v>
      </c>
    </row>
    <row r="67" spans="1:67" ht="24" customHeight="1" x14ac:dyDescent="0.35">
      <c r="A67" s="5">
        <v>20</v>
      </c>
      <c r="B67" s="5">
        <v>62020059</v>
      </c>
      <c r="C67" s="304" t="s">
        <v>150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3</v>
      </c>
      <c r="J67" s="5">
        <v>4</v>
      </c>
      <c r="K67" s="5">
        <v>1</v>
      </c>
      <c r="L67" s="5">
        <v>6</v>
      </c>
      <c r="M67" s="5">
        <v>0</v>
      </c>
      <c r="N67" s="5">
        <v>6</v>
      </c>
      <c r="O67" s="5">
        <v>1</v>
      </c>
      <c r="P67" s="219">
        <v>7</v>
      </c>
      <c r="Q67" s="219">
        <v>3</v>
      </c>
      <c r="R67" s="219">
        <v>10</v>
      </c>
      <c r="S67" s="219">
        <v>2</v>
      </c>
      <c r="T67" s="219">
        <v>5</v>
      </c>
      <c r="U67" s="219">
        <v>1</v>
      </c>
      <c r="V67" s="219">
        <v>6</v>
      </c>
      <c r="W67" s="219">
        <v>1</v>
      </c>
      <c r="X67" s="219">
        <v>1</v>
      </c>
      <c r="Y67" s="219">
        <v>8</v>
      </c>
      <c r="Z67" s="219">
        <v>9</v>
      </c>
      <c r="AA67" s="219">
        <v>1</v>
      </c>
      <c r="AB67" s="219">
        <v>4</v>
      </c>
      <c r="AC67" s="219">
        <v>3</v>
      </c>
      <c r="AD67" s="219">
        <v>7</v>
      </c>
      <c r="AE67" s="219">
        <v>1</v>
      </c>
      <c r="AF67" s="219">
        <v>9</v>
      </c>
      <c r="AG67" s="219">
        <v>2</v>
      </c>
      <c r="AH67" s="219">
        <v>11</v>
      </c>
      <c r="AI67" s="219">
        <v>1</v>
      </c>
      <c r="AJ67" s="219">
        <v>6</v>
      </c>
      <c r="AK67" s="219">
        <v>9</v>
      </c>
      <c r="AL67" s="219">
        <v>15</v>
      </c>
      <c r="AM67" s="219">
        <v>1</v>
      </c>
      <c r="AN67" s="219">
        <v>14</v>
      </c>
      <c r="AO67" s="219">
        <v>10</v>
      </c>
      <c r="AP67" s="219">
        <v>24</v>
      </c>
      <c r="AQ67" s="219">
        <v>1</v>
      </c>
      <c r="AR67" s="219">
        <v>39</v>
      </c>
      <c r="AS67" s="219">
        <v>33</v>
      </c>
      <c r="AT67" s="219">
        <v>72</v>
      </c>
      <c r="AU67" s="219">
        <v>6</v>
      </c>
      <c r="AV67" s="219">
        <v>10</v>
      </c>
      <c r="AW67" s="219">
        <v>16</v>
      </c>
      <c r="AX67" s="219">
        <v>26</v>
      </c>
      <c r="AY67" s="219">
        <v>1</v>
      </c>
      <c r="AZ67" s="219">
        <v>22</v>
      </c>
      <c r="BA67" s="219">
        <v>12</v>
      </c>
      <c r="BB67" s="219">
        <v>34</v>
      </c>
      <c r="BC67" s="219">
        <v>1</v>
      </c>
      <c r="BD67" s="219">
        <v>14</v>
      </c>
      <c r="BE67" s="219">
        <v>8</v>
      </c>
      <c r="BF67" s="219">
        <v>22</v>
      </c>
      <c r="BG67" s="219">
        <v>1</v>
      </c>
      <c r="BH67" s="219">
        <v>46</v>
      </c>
      <c r="BI67" s="219">
        <v>36</v>
      </c>
      <c r="BJ67" s="219">
        <v>82</v>
      </c>
      <c r="BK67" s="219">
        <v>3</v>
      </c>
      <c r="BL67" s="219">
        <v>92</v>
      </c>
      <c r="BM67" s="219">
        <v>72</v>
      </c>
      <c r="BN67" s="219">
        <v>164</v>
      </c>
      <c r="BO67" s="219">
        <v>11</v>
      </c>
    </row>
    <row r="68" spans="1:67" ht="24" customHeight="1" x14ac:dyDescent="0.35">
      <c r="A68" s="5">
        <v>21</v>
      </c>
      <c r="B68" s="5">
        <v>62020060</v>
      </c>
      <c r="C68" s="304" t="s">
        <v>151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1</v>
      </c>
      <c r="J68" s="5">
        <v>1</v>
      </c>
      <c r="K68" s="5">
        <v>1</v>
      </c>
      <c r="L68" s="5">
        <v>6</v>
      </c>
      <c r="M68" s="5">
        <v>3</v>
      </c>
      <c r="N68" s="5">
        <v>9</v>
      </c>
      <c r="O68" s="5">
        <v>1</v>
      </c>
      <c r="P68" s="219">
        <v>6</v>
      </c>
      <c r="Q68" s="219">
        <v>4</v>
      </c>
      <c r="R68" s="219">
        <v>10</v>
      </c>
      <c r="S68" s="219">
        <v>2</v>
      </c>
      <c r="T68" s="219">
        <v>1</v>
      </c>
      <c r="U68" s="219">
        <v>0</v>
      </c>
      <c r="V68" s="219">
        <v>1</v>
      </c>
      <c r="W68" s="219">
        <v>1</v>
      </c>
      <c r="X68" s="219">
        <v>5</v>
      </c>
      <c r="Y68" s="219">
        <v>3</v>
      </c>
      <c r="Z68" s="219">
        <v>8</v>
      </c>
      <c r="AA68" s="219">
        <v>1</v>
      </c>
      <c r="AB68" s="219">
        <v>2</v>
      </c>
      <c r="AC68" s="219">
        <v>7</v>
      </c>
      <c r="AD68" s="219">
        <v>9</v>
      </c>
      <c r="AE68" s="219">
        <v>1</v>
      </c>
      <c r="AF68" s="219">
        <v>3</v>
      </c>
      <c r="AG68" s="219">
        <v>3</v>
      </c>
      <c r="AH68" s="219">
        <v>6</v>
      </c>
      <c r="AI68" s="219">
        <v>1</v>
      </c>
      <c r="AJ68" s="219">
        <v>5</v>
      </c>
      <c r="AK68" s="219">
        <v>5</v>
      </c>
      <c r="AL68" s="219">
        <v>10</v>
      </c>
      <c r="AM68" s="219">
        <v>1</v>
      </c>
      <c r="AN68" s="219">
        <v>6</v>
      </c>
      <c r="AO68" s="219">
        <v>3</v>
      </c>
      <c r="AP68" s="219">
        <v>9</v>
      </c>
      <c r="AQ68" s="219">
        <v>1</v>
      </c>
      <c r="AR68" s="219">
        <v>22</v>
      </c>
      <c r="AS68" s="219">
        <v>21</v>
      </c>
      <c r="AT68" s="219">
        <v>43</v>
      </c>
      <c r="AU68" s="219">
        <v>6</v>
      </c>
      <c r="AV68" s="219">
        <v>0</v>
      </c>
      <c r="AW68" s="219">
        <v>0</v>
      </c>
      <c r="AX68" s="219">
        <v>0</v>
      </c>
      <c r="AY68" s="219">
        <v>0</v>
      </c>
      <c r="AZ68" s="219">
        <v>0</v>
      </c>
      <c r="BA68" s="219">
        <v>0</v>
      </c>
      <c r="BB68" s="219">
        <v>0</v>
      </c>
      <c r="BC68" s="219">
        <v>0</v>
      </c>
      <c r="BD68" s="219">
        <v>0</v>
      </c>
      <c r="BE68" s="219">
        <v>0</v>
      </c>
      <c r="BF68" s="219">
        <v>0</v>
      </c>
      <c r="BG68" s="219">
        <v>0</v>
      </c>
      <c r="BH68" s="219">
        <v>0</v>
      </c>
      <c r="BI68" s="219">
        <v>0</v>
      </c>
      <c r="BJ68" s="219">
        <v>0</v>
      </c>
      <c r="BK68" s="219">
        <v>0</v>
      </c>
      <c r="BL68" s="219">
        <v>28</v>
      </c>
      <c r="BM68" s="219">
        <v>25</v>
      </c>
      <c r="BN68" s="219">
        <v>53</v>
      </c>
      <c r="BO68" s="219">
        <v>8</v>
      </c>
    </row>
    <row r="69" spans="1:67" ht="24" customHeight="1" x14ac:dyDescent="0.35">
      <c r="A69" s="5">
        <v>22</v>
      </c>
      <c r="B69" s="5">
        <v>62020061</v>
      </c>
      <c r="C69" s="304" t="s">
        <v>152</v>
      </c>
      <c r="D69" s="5">
        <v>1</v>
      </c>
      <c r="E69" s="5">
        <v>1</v>
      </c>
      <c r="F69" s="5">
        <v>2</v>
      </c>
      <c r="G69" s="5">
        <v>1</v>
      </c>
      <c r="H69" s="5">
        <v>1</v>
      </c>
      <c r="I69" s="5">
        <v>1</v>
      </c>
      <c r="J69" s="5">
        <v>2</v>
      </c>
      <c r="K69" s="5">
        <v>1</v>
      </c>
      <c r="L69" s="5">
        <v>2</v>
      </c>
      <c r="M69" s="5">
        <v>5</v>
      </c>
      <c r="N69" s="5">
        <v>7</v>
      </c>
      <c r="O69" s="5">
        <v>1</v>
      </c>
      <c r="P69" s="219">
        <v>4</v>
      </c>
      <c r="Q69" s="219">
        <v>7</v>
      </c>
      <c r="R69" s="219">
        <v>11</v>
      </c>
      <c r="S69" s="219">
        <v>3</v>
      </c>
      <c r="T69" s="219">
        <v>2</v>
      </c>
      <c r="U69" s="219">
        <v>4</v>
      </c>
      <c r="V69" s="219">
        <v>6</v>
      </c>
      <c r="W69" s="219">
        <v>1</v>
      </c>
      <c r="X69" s="219">
        <v>0</v>
      </c>
      <c r="Y69" s="219">
        <v>4</v>
      </c>
      <c r="Z69" s="219">
        <v>4</v>
      </c>
      <c r="AA69" s="219">
        <v>1</v>
      </c>
      <c r="AB69" s="219">
        <v>3</v>
      </c>
      <c r="AC69" s="219">
        <v>4</v>
      </c>
      <c r="AD69" s="219">
        <v>7</v>
      </c>
      <c r="AE69" s="219">
        <v>1</v>
      </c>
      <c r="AF69" s="219">
        <v>4</v>
      </c>
      <c r="AG69" s="219">
        <v>4</v>
      </c>
      <c r="AH69" s="219">
        <v>8</v>
      </c>
      <c r="AI69" s="219">
        <v>1</v>
      </c>
      <c r="AJ69" s="219">
        <v>3</v>
      </c>
      <c r="AK69" s="219">
        <v>2</v>
      </c>
      <c r="AL69" s="219">
        <v>5</v>
      </c>
      <c r="AM69" s="219">
        <v>1</v>
      </c>
      <c r="AN69" s="219">
        <v>4</v>
      </c>
      <c r="AO69" s="219">
        <v>8</v>
      </c>
      <c r="AP69" s="219">
        <v>12</v>
      </c>
      <c r="AQ69" s="219">
        <v>1</v>
      </c>
      <c r="AR69" s="219">
        <v>16</v>
      </c>
      <c r="AS69" s="219">
        <v>26</v>
      </c>
      <c r="AT69" s="219">
        <v>42</v>
      </c>
      <c r="AU69" s="219">
        <v>6</v>
      </c>
      <c r="AV69" s="219">
        <v>0</v>
      </c>
      <c r="AW69" s="219">
        <v>0</v>
      </c>
      <c r="AX69" s="219">
        <v>0</v>
      </c>
      <c r="AY69" s="219">
        <v>0</v>
      </c>
      <c r="AZ69" s="219">
        <v>0</v>
      </c>
      <c r="BA69" s="219">
        <v>0</v>
      </c>
      <c r="BB69" s="219">
        <v>0</v>
      </c>
      <c r="BC69" s="219">
        <v>0</v>
      </c>
      <c r="BD69" s="219">
        <v>0</v>
      </c>
      <c r="BE69" s="219">
        <v>0</v>
      </c>
      <c r="BF69" s="219">
        <v>0</v>
      </c>
      <c r="BG69" s="219">
        <v>0</v>
      </c>
      <c r="BH69" s="219">
        <v>0</v>
      </c>
      <c r="BI69" s="219">
        <v>0</v>
      </c>
      <c r="BJ69" s="219">
        <v>0</v>
      </c>
      <c r="BK69" s="219">
        <v>0</v>
      </c>
      <c r="BL69" s="219">
        <v>20</v>
      </c>
      <c r="BM69" s="219">
        <v>33</v>
      </c>
      <c r="BN69" s="219">
        <v>53</v>
      </c>
      <c r="BO69" s="219">
        <v>9</v>
      </c>
    </row>
    <row r="70" spans="1:67" ht="24" customHeight="1" x14ac:dyDescent="0.35">
      <c r="A70" s="5">
        <v>23</v>
      </c>
      <c r="B70" s="5">
        <v>62020062</v>
      </c>
      <c r="C70" s="304" t="s">
        <v>153</v>
      </c>
      <c r="D70" s="5">
        <v>4</v>
      </c>
      <c r="E70" s="5">
        <v>2</v>
      </c>
      <c r="F70" s="5">
        <v>6</v>
      </c>
      <c r="G70" s="5">
        <v>1</v>
      </c>
      <c r="H70" s="5">
        <v>7</v>
      </c>
      <c r="I70" s="5">
        <v>0</v>
      </c>
      <c r="J70" s="5">
        <v>7</v>
      </c>
      <c r="K70" s="5">
        <v>1</v>
      </c>
      <c r="L70" s="5">
        <v>5</v>
      </c>
      <c r="M70" s="5">
        <v>3</v>
      </c>
      <c r="N70" s="5">
        <v>8</v>
      </c>
      <c r="O70" s="5">
        <v>1</v>
      </c>
      <c r="P70" s="219">
        <v>16</v>
      </c>
      <c r="Q70" s="219">
        <v>5</v>
      </c>
      <c r="R70" s="219">
        <v>21</v>
      </c>
      <c r="S70" s="219">
        <v>3</v>
      </c>
      <c r="T70" s="219">
        <v>5</v>
      </c>
      <c r="U70" s="219">
        <v>6</v>
      </c>
      <c r="V70" s="219">
        <v>11</v>
      </c>
      <c r="W70" s="219">
        <v>1</v>
      </c>
      <c r="X70" s="219">
        <v>5</v>
      </c>
      <c r="Y70" s="219">
        <v>8</v>
      </c>
      <c r="Z70" s="219">
        <v>13</v>
      </c>
      <c r="AA70" s="219">
        <v>1</v>
      </c>
      <c r="AB70" s="219">
        <v>7</v>
      </c>
      <c r="AC70" s="219">
        <v>5</v>
      </c>
      <c r="AD70" s="219">
        <v>12</v>
      </c>
      <c r="AE70" s="219">
        <v>1</v>
      </c>
      <c r="AF70" s="219">
        <v>5</v>
      </c>
      <c r="AG70" s="219">
        <v>13</v>
      </c>
      <c r="AH70" s="219">
        <v>18</v>
      </c>
      <c r="AI70" s="219">
        <v>1</v>
      </c>
      <c r="AJ70" s="219">
        <v>5</v>
      </c>
      <c r="AK70" s="219">
        <v>4</v>
      </c>
      <c r="AL70" s="219">
        <v>9</v>
      </c>
      <c r="AM70" s="219">
        <v>1</v>
      </c>
      <c r="AN70" s="219">
        <v>2</v>
      </c>
      <c r="AO70" s="219">
        <v>8</v>
      </c>
      <c r="AP70" s="219">
        <v>10</v>
      </c>
      <c r="AQ70" s="219">
        <v>1</v>
      </c>
      <c r="AR70" s="219">
        <v>29</v>
      </c>
      <c r="AS70" s="219">
        <v>44</v>
      </c>
      <c r="AT70" s="219">
        <v>73</v>
      </c>
      <c r="AU70" s="219">
        <v>6</v>
      </c>
      <c r="AV70" s="219">
        <v>0</v>
      </c>
      <c r="AW70" s="219">
        <v>0</v>
      </c>
      <c r="AX70" s="219">
        <v>0</v>
      </c>
      <c r="AY70" s="219">
        <v>0</v>
      </c>
      <c r="AZ70" s="219">
        <v>0</v>
      </c>
      <c r="BA70" s="219">
        <v>0</v>
      </c>
      <c r="BB70" s="219">
        <v>0</v>
      </c>
      <c r="BC70" s="219">
        <v>0</v>
      </c>
      <c r="BD70" s="219">
        <v>0</v>
      </c>
      <c r="BE70" s="219">
        <v>0</v>
      </c>
      <c r="BF70" s="219">
        <v>0</v>
      </c>
      <c r="BG70" s="219">
        <v>0</v>
      </c>
      <c r="BH70" s="219">
        <v>0</v>
      </c>
      <c r="BI70" s="219">
        <v>0</v>
      </c>
      <c r="BJ70" s="219">
        <v>0</v>
      </c>
      <c r="BK70" s="219">
        <v>0</v>
      </c>
      <c r="BL70" s="219">
        <v>45</v>
      </c>
      <c r="BM70" s="219">
        <v>49</v>
      </c>
      <c r="BN70" s="219">
        <v>94</v>
      </c>
      <c r="BO70" s="219">
        <v>9</v>
      </c>
    </row>
    <row r="71" spans="1:67" ht="24" customHeight="1" x14ac:dyDescent="0.35">
      <c r="A71" s="5">
        <v>24</v>
      </c>
      <c r="B71" s="5">
        <v>62020063</v>
      </c>
      <c r="C71" s="304" t="s">
        <v>154</v>
      </c>
      <c r="D71" s="5">
        <v>2</v>
      </c>
      <c r="E71" s="5">
        <v>6</v>
      </c>
      <c r="F71" s="5">
        <v>8</v>
      </c>
      <c r="G71" s="5">
        <v>1</v>
      </c>
      <c r="H71" s="5">
        <v>10</v>
      </c>
      <c r="I71" s="5">
        <v>3</v>
      </c>
      <c r="J71" s="5">
        <v>13</v>
      </c>
      <c r="K71" s="5">
        <v>1</v>
      </c>
      <c r="L71" s="5">
        <v>2</v>
      </c>
      <c r="M71" s="5">
        <v>9</v>
      </c>
      <c r="N71" s="5">
        <v>11</v>
      </c>
      <c r="O71" s="5">
        <v>1</v>
      </c>
      <c r="P71" s="219">
        <v>14</v>
      </c>
      <c r="Q71" s="219">
        <v>18</v>
      </c>
      <c r="R71" s="219">
        <v>32</v>
      </c>
      <c r="S71" s="219">
        <v>3</v>
      </c>
      <c r="T71" s="219">
        <v>6</v>
      </c>
      <c r="U71" s="219">
        <v>7</v>
      </c>
      <c r="V71" s="219">
        <v>13</v>
      </c>
      <c r="W71" s="219">
        <v>1</v>
      </c>
      <c r="X71" s="219">
        <v>4</v>
      </c>
      <c r="Y71" s="219">
        <v>7</v>
      </c>
      <c r="Z71" s="219">
        <v>11</v>
      </c>
      <c r="AA71" s="219">
        <v>1</v>
      </c>
      <c r="AB71" s="219">
        <v>3</v>
      </c>
      <c r="AC71" s="219">
        <v>5</v>
      </c>
      <c r="AD71" s="219">
        <v>8</v>
      </c>
      <c r="AE71" s="219">
        <v>1</v>
      </c>
      <c r="AF71" s="219">
        <v>9</v>
      </c>
      <c r="AG71" s="219">
        <v>5</v>
      </c>
      <c r="AH71" s="219">
        <v>14</v>
      </c>
      <c r="AI71" s="219">
        <v>1</v>
      </c>
      <c r="AJ71" s="219">
        <v>9</v>
      </c>
      <c r="AK71" s="219">
        <v>5</v>
      </c>
      <c r="AL71" s="219">
        <v>14</v>
      </c>
      <c r="AM71" s="219">
        <v>1</v>
      </c>
      <c r="AN71" s="219">
        <v>13</v>
      </c>
      <c r="AO71" s="219">
        <v>7</v>
      </c>
      <c r="AP71" s="219">
        <v>20</v>
      </c>
      <c r="AQ71" s="219">
        <v>1</v>
      </c>
      <c r="AR71" s="219">
        <v>44</v>
      </c>
      <c r="AS71" s="219">
        <v>36</v>
      </c>
      <c r="AT71" s="219">
        <v>80</v>
      </c>
      <c r="AU71" s="219">
        <v>6</v>
      </c>
      <c r="AV71" s="219">
        <v>13</v>
      </c>
      <c r="AW71" s="219">
        <v>9</v>
      </c>
      <c r="AX71" s="219">
        <v>22</v>
      </c>
      <c r="AY71" s="219">
        <v>1</v>
      </c>
      <c r="AZ71" s="219">
        <v>14</v>
      </c>
      <c r="BA71" s="219">
        <v>9</v>
      </c>
      <c r="BB71" s="219">
        <v>23</v>
      </c>
      <c r="BC71" s="219">
        <v>1</v>
      </c>
      <c r="BD71" s="219">
        <v>20</v>
      </c>
      <c r="BE71" s="219">
        <v>12</v>
      </c>
      <c r="BF71" s="219">
        <v>32</v>
      </c>
      <c r="BG71" s="219">
        <v>1</v>
      </c>
      <c r="BH71" s="219">
        <v>47</v>
      </c>
      <c r="BI71" s="219">
        <v>30</v>
      </c>
      <c r="BJ71" s="219">
        <v>77</v>
      </c>
      <c r="BK71" s="219">
        <v>3</v>
      </c>
      <c r="BL71" s="219">
        <v>105</v>
      </c>
      <c r="BM71" s="219">
        <v>84</v>
      </c>
      <c r="BN71" s="219">
        <v>189</v>
      </c>
      <c r="BO71" s="219">
        <v>12</v>
      </c>
    </row>
    <row r="72" spans="1:67" ht="24" customHeight="1" x14ac:dyDescent="0.35">
      <c r="A72" s="5">
        <v>25</v>
      </c>
      <c r="B72" s="5">
        <v>62020064</v>
      </c>
      <c r="C72" s="304" t="s">
        <v>155</v>
      </c>
      <c r="D72" s="5">
        <v>6</v>
      </c>
      <c r="E72" s="5">
        <v>2</v>
      </c>
      <c r="F72" s="5">
        <v>8</v>
      </c>
      <c r="G72" s="5">
        <v>1</v>
      </c>
      <c r="H72" s="5">
        <v>1</v>
      </c>
      <c r="I72" s="5">
        <v>1</v>
      </c>
      <c r="J72" s="5">
        <v>2</v>
      </c>
      <c r="K72" s="5">
        <v>1</v>
      </c>
      <c r="L72" s="5">
        <v>4</v>
      </c>
      <c r="M72" s="5">
        <v>0</v>
      </c>
      <c r="N72" s="5">
        <v>4</v>
      </c>
      <c r="O72" s="5">
        <v>1</v>
      </c>
      <c r="P72" s="219">
        <v>11</v>
      </c>
      <c r="Q72" s="219">
        <v>3</v>
      </c>
      <c r="R72" s="219">
        <v>14</v>
      </c>
      <c r="S72" s="219">
        <v>3</v>
      </c>
      <c r="T72" s="219">
        <v>1</v>
      </c>
      <c r="U72" s="219">
        <v>2</v>
      </c>
      <c r="V72" s="219">
        <v>3</v>
      </c>
      <c r="W72" s="219">
        <v>1</v>
      </c>
      <c r="X72" s="219">
        <v>1</v>
      </c>
      <c r="Y72" s="219">
        <v>1</v>
      </c>
      <c r="Z72" s="219">
        <v>2</v>
      </c>
      <c r="AA72" s="219">
        <v>1</v>
      </c>
      <c r="AB72" s="219">
        <v>2</v>
      </c>
      <c r="AC72" s="219">
        <v>0</v>
      </c>
      <c r="AD72" s="219">
        <v>2</v>
      </c>
      <c r="AE72" s="219">
        <v>1</v>
      </c>
      <c r="AF72" s="219">
        <v>2</v>
      </c>
      <c r="AG72" s="219">
        <v>7</v>
      </c>
      <c r="AH72" s="219">
        <v>9</v>
      </c>
      <c r="AI72" s="219">
        <v>1</v>
      </c>
      <c r="AJ72" s="219">
        <v>0</v>
      </c>
      <c r="AK72" s="219">
        <v>3</v>
      </c>
      <c r="AL72" s="219">
        <v>3</v>
      </c>
      <c r="AM72" s="219">
        <v>1</v>
      </c>
      <c r="AN72" s="219">
        <v>1</v>
      </c>
      <c r="AO72" s="219">
        <v>0</v>
      </c>
      <c r="AP72" s="219">
        <v>1</v>
      </c>
      <c r="AQ72" s="219">
        <v>1</v>
      </c>
      <c r="AR72" s="219">
        <v>7</v>
      </c>
      <c r="AS72" s="219">
        <v>13</v>
      </c>
      <c r="AT72" s="219">
        <v>20</v>
      </c>
      <c r="AU72" s="219">
        <v>6</v>
      </c>
      <c r="AV72" s="219">
        <v>0</v>
      </c>
      <c r="AW72" s="219">
        <v>0</v>
      </c>
      <c r="AX72" s="219">
        <v>0</v>
      </c>
      <c r="AY72" s="219">
        <v>0</v>
      </c>
      <c r="AZ72" s="219">
        <v>0</v>
      </c>
      <c r="BA72" s="219">
        <v>0</v>
      </c>
      <c r="BB72" s="219">
        <v>0</v>
      </c>
      <c r="BC72" s="219">
        <v>0</v>
      </c>
      <c r="BD72" s="219">
        <v>0</v>
      </c>
      <c r="BE72" s="219">
        <v>0</v>
      </c>
      <c r="BF72" s="219">
        <v>0</v>
      </c>
      <c r="BG72" s="219">
        <v>0</v>
      </c>
      <c r="BH72" s="219">
        <v>0</v>
      </c>
      <c r="BI72" s="219">
        <v>0</v>
      </c>
      <c r="BJ72" s="219">
        <v>0</v>
      </c>
      <c r="BK72" s="219">
        <v>0</v>
      </c>
      <c r="BL72" s="219">
        <v>18</v>
      </c>
      <c r="BM72" s="219">
        <v>16</v>
      </c>
      <c r="BN72" s="219">
        <v>34</v>
      </c>
      <c r="BO72" s="219">
        <v>9</v>
      </c>
    </row>
    <row r="73" spans="1:67" ht="24" customHeight="1" x14ac:dyDescent="0.35">
      <c r="A73" s="5">
        <v>26</v>
      </c>
      <c r="B73" s="5">
        <v>62020065</v>
      </c>
      <c r="C73" s="304" t="s">
        <v>156</v>
      </c>
      <c r="D73" s="5">
        <v>3</v>
      </c>
      <c r="E73" s="5">
        <v>6</v>
      </c>
      <c r="F73" s="5">
        <v>9</v>
      </c>
      <c r="G73" s="5">
        <v>1</v>
      </c>
      <c r="H73" s="5">
        <v>2</v>
      </c>
      <c r="I73" s="5">
        <v>3</v>
      </c>
      <c r="J73" s="5">
        <v>5</v>
      </c>
      <c r="K73" s="5">
        <v>1</v>
      </c>
      <c r="L73" s="5">
        <v>3</v>
      </c>
      <c r="M73" s="5">
        <v>3</v>
      </c>
      <c r="N73" s="5">
        <v>6</v>
      </c>
      <c r="O73" s="5">
        <v>1</v>
      </c>
      <c r="P73" s="219">
        <v>8</v>
      </c>
      <c r="Q73" s="219">
        <v>12</v>
      </c>
      <c r="R73" s="219">
        <v>20</v>
      </c>
      <c r="S73" s="219">
        <v>3</v>
      </c>
      <c r="T73" s="219">
        <v>3</v>
      </c>
      <c r="U73" s="219">
        <v>1</v>
      </c>
      <c r="V73" s="219">
        <v>4</v>
      </c>
      <c r="W73" s="219">
        <v>1</v>
      </c>
      <c r="X73" s="219">
        <v>2</v>
      </c>
      <c r="Y73" s="219">
        <v>3</v>
      </c>
      <c r="Z73" s="219">
        <v>5</v>
      </c>
      <c r="AA73" s="219">
        <v>1</v>
      </c>
      <c r="AB73" s="219">
        <v>4</v>
      </c>
      <c r="AC73" s="219">
        <v>4</v>
      </c>
      <c r="AD73" s="219">
        <v>8</v>
      </c>
      <c r="AE73" s="219">
        <v>1</v>
      </c>
      <c r="AF73" s="219">
        <v>2</v>
      </c>
      <c r="AG73" s="219">
        <v>8</v>
      </c>
      <c r="AH73" s="219">
        <v>10</v>
      </c>
      <c r="AI73" s="219">
        <v>1</v>
      </c>
      <c r="AJ73" s="219">
        <v>4</v>
      </c>
      <c r="AK73" s="219">
        <v>4</v>
      </c>
      <c r="AL73" s="219">
        <v>8</v>
      </c>
      <c r="AM73" s="219">
        <v>1</v>
      </c>
      <c r="AN73" s="219">
        <v>7</v>
      </c>
      <c r="AO73" s="219">
        <v>8</v>
      </c>
      <c r="AP73" s="219">
        <v>15</v>
      </c>
      <c r="AQ73" s="219">
        <v>1</v>
      </c>
      <c r="AR73" s="219">
        <v>22</v>
      </c>
      <c r="AS73" s="219">
        <v>28</v>
      </c>
      <c r="AT73" s="219">
        <v>50</v>
      </c>
      <c r="AU73" s="219">
        <v>6</v>
      </c>
      <c r="AV73" s="219">
        <v>3</v>
      </c>
      <c r="AW73" s="219">
        <v>6</v>
      </c>
      <c r="AX73" s="219">
        <v>9</v>
      </c>
      <c r="AY73" s="219">
        <v>1</v>
      </c>
      <c r="AZ73" s="219">
        <v>8</v>
      </c>
      <c r="BA73" s="219">
        <v>6</v>
      </c>
      <c r="BB73" s="219">
        <v>14</v>
      </c>
      <c r="BC73" s="219">
        <v>1</v>
      </c>
      <c r="BD73" s="219">
        <v>9</v>
      </c>
      <c r="BE73" s="219">
        <v>3</v>
      </c>
      <c r="BF73" s="219">
        <v>12</v>
      </c>
      <c r="BG73" s="219">
        <v>1</v>
      </c>
      <c r="BH73" s="219">
        <v>20</v>
      </c>
      <c r="BI73" s="219">
        <v>15</v>
      </c>
      <c r="BJ73" s="219">
        <v>35</v>
      </c>
      <c r="BK73" s="219">
        <v>3</v>
      </c>
      <c r="BL73" s="219">
        <v>50</v>
      </c>
      <c r="BM73" s="219">
        <v>55</v>
      </c>
      <c r="BN73" s="219">
        <v>105</v>
      </c>
      <c r="BO73" s="219">
        <v>12</v>
      </c>
    </row>
    <row r="74" spans="1:67" ht="24" customHeight="1" x14ac:dyDescent="0.35">
      <c r="A74" s="5">
        <v>27</v>
      </c>
      <c r="B74" s="5">
        <v>62020067</v>
      </c>
      <c r="C74" s="304" t="s">
        <v>157</v>
      </c>
      <c r="D74" s="5">
        <v>5</v>
      </c>
      <c r="E74" s="5">
        <v>3</v>
      </c>
      <c r="F74" s="5">
        <v>8</v>
      </c>
      <c r="G74" s="5">
        <v>1</v>
      </c>
      <c r="H74" s="5">
        <v>5</v>
      </c>
      <c r="I74" s="5">
        <v>3</v>
      </c>
      <c r="J74" s="5">
        <v>8</v>
      </c>
      <c r="K74" s="5">
        <v>1</v>
      </c>
      <c r="L74" s="5">
        <v>2</v>
      </c>
      <c r="M74" s="5">
        <v>4</v>
      </c>
      <c r="N74" s="5">
        <v>6</v>
      </c>
      <c r="O74" s="5">
        <v>1</v>
      </c>
      <c r="P74" s="219">
        <v>12</v>
      </c>
      <c r="Q74" s="219">
        <v>10</v>
      </c>
      <c r="R74" s="219">
        <v>22</v>
      </c>
      <c r="S74" s="219">
        <v>3</v>
      </c>
      <c r="T74" s="219">
        <v>4</v>
      </c>
      <c r="U74" s="219">
        <v>8</v>
      </c>
      <c r="V74" s="219">
        <v>12</v>
      </c>
      <c r="W74" s="219">
        <v>1</v>
      </c>
      <c r="X74" s="219">
        <v>10</v>
      </c>
      <c r="Y74" s="219">
        <v>5</v>
      </c>
      <c r="Z74" s="219">
        <v>15</v>
      </c>
      <c r="AA74" s="219">
        <v>1</v>
      </c>
      <c r="AB74" s="219">
        <v>3</v>
      </c>
      <c r="AC74" s="219">
        <v>8</v>
      </c>
      <c r="AD74" s="219">
        <v>11</v>
      </c>
      <c r="AE74" s="219">
        <v>1</v>
      </c>
      <c r="AF74" s="219">
        <v>4</v>
      </c>
      <c r="AG74" s="219">
        <v>5</v>
      </c>
      <c r="AH74" s="219">
        <v>9</v>
      </c>
      <c r="AI74" s="219">
        <v>1</v>
      </c>
      <c r="AJ74" s="219">
        <v>9</v>
      </c>
      <c r="AK74" s="219">
        <v>11</v>
      </c>
      <c r="AL74" s="219">
        <v>20</v>
      </c>
      <c r="AM74" s="219">
        <v>1</v>
      </c>
      <c r="AN74" s="219">
        <v>12</v>
      </c>
      <c r="AO74" s="219">
        <v>14</v>
      </c>
      <c r="AP74" s="219">
        <v>26</v>
      </c>
      <c r="AQ74" s="219">
        <v>1</v>
      </c>
      <c r="AR74" s="219">
        <v>42</v>
      </c>
      <c r="AS74" s="219">
        <v>51</v>
      </c>
      <c r="AT74" s="219">
        <v>93</v>
      </c>
      <c r="AU74" s="219">
        <v>6</v>
      </c>
      <c r="AV74" s="219">
        <v>20</v>
      </c>
      <c r="AW74" s="219">
        <v>15</v>
      </c>
      <c r="AX74" s="219">
        <v>35</v>
      </c>
      <c r="AY74" s="219">
        <v>1</v>
      </c>
      <c r="AZ74" s="219">
        <v>8</v>
      </c>
      <c r="BA74" s="219">
        <v>13</v>
      </c>
      <c r="BB74" s="219">
        <v>21</v>
      </c>
      <c r="BC74" s="219">
        <v>1</v>
      </c>
      <c r="BD74" s="219">
        <v>21</v>
      </c>
      <c r="BE74" s="219">
        <v>17</v>
      </c>
      <c r="BF74" s="219">
        <v>38</v>
      </c>
      <c r="BG74" s="219">
        <v>1</v>
      </c>
      <c r="BH74" s="219">
        <v>49</v>
      </c>
      <c r="BI74" s="219">
        <v>45</v>
      </c>
      <c r="BJ74" s="219">
        <v>94</v>
      </c>
      <c r="BK74" s="219">
        <v>3</v>
      </c>
      <c r="BL74" s="219">
        <v>103</v>
      </c>
      <c r="BM74" s="219">
        <v>106</v>
      </c>
      <c r="BN74" s="219">
        <v>209</v>
      </c>
      <c r="BO74" s="219">
        <v>12</v>
      </c>
    </row>
    <row r="75" spans="1:67" ht="24" customHeight="1" x14ac:dyDescent="0.35">
      <c r="A75" s="5">
        <v>28</v>
      </c>
      <c r="B75" s="5">
        <v>62020068</v>
      </c>
      <c r="C75" s="304" t="s">
        <v>158</v>
      </c>
      <c r="D75" s="5">
        <v>0</v>
      </c>
      <c r="E75" s="5">
        <v>0</v>
      </c>
      <c r="F75" s="5">
        <v>0</v>
      </c>
      <c r="G75" s="5">
        <v>0</v>
      </c>
      <c r="H75" s="5">
        <v>1</v>
      </c>
      <c r="I75" s="5">
        <v>0</v>
      </c>
      <c r="J75" s="5">
        <v>1</v>
      </c>
      <c r="K75" s="5">
        <v>1</v>
      </c>
      <c r="L75" s="5">
        <v>1</v>
      </c>
      <c r="M75" s="5">
        <v>2</v>
      </c>
      <c r="N75" s="5">
        <v>3</v>
      </c>
      <c r="O75" s="5">
        <v>1</v>
      </c>
      <c r="P75" s="219">
        <v>2</v>
      </c>
      <c r="Q75" s="219">
        <v>2</v>
      </c>
      <c r="R75" s="219">
        <v>4</v>
      </c>
      <c r="S75" s="219">
        <v>2</v>
      </c>
      <c r="T75" s="219">
        <v>5</v>
      </c>
      <c r="U75" s="219">
        <v>3</v>
      </c>
      <c r="V75" s="219">
        <v>8</v>
      </c>
      <c r="W75" s="219">
        <v>1</v>
      </c>
      <c r="X75" s="219">
        <v>6</v>
      </c>
      <c r="Y75" s="219">
        <v>4</v>
      </c>
      <c r="Z75" s="219">
        <v>10</v>
      </c>
      <c r="AA75" s="219">
        <v>1</v>
      </c>
      <c r="AB75" s="219">
        <v>3</v>
      </c>
      <c r="AC75" s="219">
        <v>2</v>
      </c>
      <c r="AD75" s="219">
        <v>5</v>
      </c>
      <c r="AE75" s="219">
        <v>1</v>
      </c>
      <c r="AF75" s="219">
        <v>4</v>
      </c>
      <c r="AG75" s="219">
        <v>1</v>
      </c>
      <c r="AH75" s="219">
        <v>5</v>
      </c>
      <c r="AI75" s="219">
        <v>1</v>
      </c>
      <c r="AJ75" s="219">
        <v>4</v>
      </c>
      <c r="AK75" s="219">
        <v>2</v>
      </c>
      <c r="AL75" s="219">
        <v>6</v>
      </c>
      <c r="AM75" s="219">
        <v>1</v>
      </c>
      <c r="AN75" s="219">
        <v>3</v>
      </c>
      <c r="AO75" s="219">
        <v>2</v>
      </c>
      <c r="AP75" s="219">
        <v>5</v>
      </c>
      <c r="AQ75" s="219">
        <v>1</v>
      </c>
      <c r="AR75" s="219">
        <v>25</v>
      </c>
      <c r="AS75" s="219">
        <v>14</v>
      </c>
      <c r="AT75" s="219">
        <v>39</v>
      </c>
      <c r="AU75" s="219">
        <v>6</v>
      </c>
      <c r="AV75" s="219">
        <v>0</v>
      </c>
      <c r="AW75" s="219">
        <v>0</v>
      </c>
      <c r="AX75" s="219">
        <v>0</v>
      </c>
      <c r="AY75" s="219">
        <v>0</v>
      </c>
      <c r="AZ75" s="219">
        <v>0</v>
      </c>
      <c r="BA75" s="219">
        <v>0</v>
      </c>
      <c r="BB75" s="219">
        <v>0</v>
      </c>
      <c r="BC75" s="219">
        <v>0</v>
      </c>
      <c r="BD75" s="219">
        <v>0</v>
      </c>
      <c r="BE75" s="219">
        <v>0</v>
      </c>
      <c r="BF75" s="219">
        <v>0</v>
      </c>
      <c r="BG75" s="219">
        <v>0</v>
      </c>
      <c r="BH75" s="219">
        <v>0</v>
      </c>
      <c r="BI75" s="219">
        <v>0</v>
      </c>
      <c r="BJ75" s="219">
        <v>0</v>
      </c>
      <c r="BK75" s="219">
        <v>0</v>
      </c>
      <c r="BL75" s="219">
        <v>27</v>
      </c>
      <c r="BM75" s="219">
        <v>16</v>
      </c>
      <c r="BN75" s="219">
        <v>43</v>
      </c>
      <c r="BO75" s="219">
        <v>8</v>
      </c>
    </row>
    <row r="76" spans="1:67" ht="24" customHeight="1" x14ac:dyDescent="0.35">
      <c r="A76" s="5">
        <v>29</v>
      </c>
      <c r="B76" s="5">
        <v>62020069</v>
      </c>
      <c r="C76" s="304" t="s">
        <v>159</v>
      </c>
      <c r="D76" s="5">
        <v>2</v>
      </c>
      <c r="E76" s="5">
        <v>1</v>
      </c>
      <c r="F76" s="5">
        <v>3</v>
      </c>
      <c r="G76" s="5">
        <v>1</v>
      </c>
      <c r="H76" s="5">
        <v>2</v>
      </c>
      <c r="I76" s="5">
        <v>0</v>
      </c>
      <c r="J76" s="5">
        <v>2</v>
      </c>
      <c r="K76" s="5">
        <v>1</v>
      </c>
      <c r="L76" s="5">
        <v>3</v>
      </c>
      <c r="M76" s="5">
        <v>2</v>
      </c>
      <c r="N76" s="5">
        <v>5</v>
      </c>
      <c r="O76" s="5">
        <v>1</v>
      </c>
      <c r="P76" s="219">
        <v>7</v>
      </c>
      <c r="Q76" s="219">
        <v>3</v>
      </c>
      <c r="R76" s="219">
        <v>10</v>
      </c>
      <c r="S76" s="219">
        <v>3</v>
      </c>
      <c r="T76" s="219">
        <v>0</v>
      </c>
      <c r="U76" s="219">
        <v>4</v>
      </c>
      <c r="V76" s="219">
        <v>4</v>
      </c>
      <c r="W76" s="219">
        <v>1</v>
      </c>
      <c r="X76" s="219">
        <v>2</v>
      </c>
      <c r="Y76" s="219">
        <v>0</v>
      </c>
      <c r="Z76" s="219">
        <v>2</v>
      </c>
      <c r="AA76" s="219">
        <v>1</v>
      </c>
      <c r="AB76" s="219">
        <v>0</v>
      </c>
      <c r="AC76" s="219">
        <v>1</v>
      </c>
      <c r="AD76" s="219">
        <v>1</v>
      </c>
      <c r="AE76" s="219">
        <v>1</v>
      </c>
      <c r="AF76" s="219">
        <v>6</v>
      </c>
      <c r="AG76" s="219">
        <v>1</v>
      </c>
      <c r="AH76" s="219">
        <v>7</v>
      </c>
      <c r="AI76" s="219">
        <v>1</v>
      </c>
      <c r="AJ76" s="219">
        <v>4</v>
      </c>
      <c r="AK76" s="219">
        <v>2</v>
      </c>
      <c r="AL76" s="219">
        <v>6</v>
      </c>
      <c r="AM76" s="219">
        <v>1</v>
      </c>
      <c r="AN76" s="219">
        <v>2</v>
      </c>
      <c r="AO76" s="219">
        <v>1</v>
      </c>
      <c r="AP76" s="219">
        <v>3</v>
      </c>
      <c r="AQ76" s="219">
        <v>1</v>
      </c>
      <c r="AR76" s="219">
        <v>14</v>
      </c>
      <c r="AS76" s="219">
        <v>9</v>
      </c>
      <c r="AT76" s="219">
        <v>23</v>
      </c>
      <c r="AU76" s="219">
        <v>6</v>
      </c>
      <c r="AV76" s="219">
        <v>0</v>
      </c>
      <c r="AW76" s="219">
        <v>0</v>
      </c>
      <c r="AX76" s="219">
        <v>0</v>
      </c>
      <c r="AY76" s="219">
        <v>0</v>
      </c>
      <c r="AZ76" s="219">
        <v>0</v>
      </c>
      <c r="BA76" s="219">
        <v>0</v>
      </c>
      <c r="BB76" s="219">
        <v>0</v>
      </c>
      <c r="BC76" s="219">
        <v>0</v>
      </c>
      <c r="BD76" s="219">
        <v>0</v>
      </c>
      <c r="BE76" s="219">
        <v>0</v>
      </c>
      <c r="BF76" s="219">
        <v>0</v>
      </c>
      <c r="BG76" s="219">
        <v>0</v>
      </c>
      <c r="BH76" s="219">
        <v>0</v>
      </c>
      <c r="BI76" s="219">
        <v>0</v>
      </c>
      <c r="BJ76" s="219">
        <v>0</v>
      </c>
      <c r="BK76" s="219">
        <v>0</v>
      </c>
      <c r="BL76" s="219">
        <v>21</v>
      </c>
      <c r="BM76" s="219">
        <v>12</v>
      </c>
      <c r="BN76" s="219">
        <v>33</v>
      </c>
      <c r="BO76" s="219">
        <v>9</v>
      </c>
    </row>
    <row r="77" spans="1:67" ht="24" customHeight="1" x14ac:dyDescent="0.35">
      <c r="A77" s="5">
        <v>30</v>
      </c>
      <c r="B77" s="5">
        <v>62020071</v>
      </c>
      <c r="C77" s="304" t="s">
        <v>160</v>
      </c>
      <c r="D77" s="5">
        <v>3</v>
      </c>
      <c r="E77" s="5">
        <v>3</v>
      </c>
      <c r="F77" s="5">
        <v>6</v>
      </c>
      <c r="G77" s="5">
        <v>1</v>
      </c>
      <c r="H77" s="5">
        <v>6</v>
      </c>
      <c r="I77" s="5">
        <v>3</v>
      </c>
      <c r="J77" s="5">
        <v>9</v>
      </c>
      <c r="K77" s="5">
        <v>1</v>
      </c>
      <c r="L77" s="5">
        <v>6</v>
      </c>
      <c r="M77" s="5">
        <v>3</v>
      </c>
      <c r="N77" s="5">
        <v>9</v>
      </c>
      <c r="O77" s="5">
        <v>1</v>
      </c>
      <c r="P77" s="219">
        <v>15</v>
      </c>
      <c r="Q77" s="219">
        <v>9</v>
      </c>
      <c r="R77" s="219">
        <v>24</v>
      </c>
      <c r="S77" s="219">
        <v>3</v>
      </c>
      <c r="T77" s="219">
        <v>9</v>
      </c>
      <c r="U77" s="219">
        <v>4</v>
      </c>
      <c r="V77" s="219">
        <v>13</v>
      </c>
      <c r="W77" s="219">
        <v>1</v>
      </c>
      <c r="X77" s="219">
        <v>6</v>
      </c>
      <c r="Y77" s="219">
        <v>5</v>
      </c>
      <c r="Z77" s="219">
        <v>11</v>
      </c>
      <c r="AA77" s="219">
        <v>1</v>
      </c>
      <c r="AB77" s="219">
        <v>5</v>
      </c>
      <c r="AC77" s="219">
        <v>4</v>
      </c>
      <c r="AD77" s="219">
        <v>9</v>
      </c>
      <c r="AE77" s="219">
        <v>1</v>
      </c>
      <c r="AF77" s="219">
        <v>4</v>
      </c>
      <c r="AG77" s="219">
        <v>4</v>
      </c>
      <c r="AH77" s="219">
        <v>8</v>
      </c>
      <c r="AI77" s="219">
        <v>1</v>
      </c>
      <c r="AJ77" s="219">
        <v>6</v>
      </c>
      <c r="AK77" s="219">
        <v>8</v>
      </c>
      <c r="AL77" s="219">
        <v>14</v>
      </c>
      <c r="AM77" s="219">
        <v>1</v>
      </c>
      <c r="AN77" s="219">
        <v>13</v>
      </c>
      <c r="AO77" s="219">
        <v>7</v>
      </c>
      <c r="AP77" s="219">
        <v>20</v>
      </c>
      <c r="AQ77" s="219">
        <v>1</v>
      </c>
      <c r="AR77" s="219">
        <v>43</v>
      </c>
      <c r="AS77" s="219">
        <v>32</v>
      </c>
      <c r="AT77" s="219">
        <v>75</v>
      </c>
      <c r="AU77" s="219">
        <v>6</v>
      </c>
      <c r="AV77" s="219">
        <v>0</v>
      </c>
      <c r="AW77" s="219">
        <v>0</v>
      </c>
      <c r="AX77" s="219">
        <v>0</v>
      </c>
      <c r="AY77" s="219">
        <v>0</v>
      </c>
      <c r="AZ77" s="219">
        <v>0</v>
      </c>
      <c r="BA77" s="219">
        <v>0</v>
      </c>
      <c r="BB77" s="219">
        <v>0</v>
      </c>
      <c r="BC77" s="219">
        <v>0</v>
      </c>
      <c r="BD77" s="219">
        <v>0</v>
      </c>
      <c r="BE77" s="219">
        <v>0</v>
      </c>
      <c r="BF77" s="219">
        <v>0</v>
      </c>
      <c r="BG77" s="219">
        <v>0</v>
      </c>
      <c r="BH77" s="219">
        <v>0</v>
      </c>
      <c r="BI77" s="219">
        <v>0</v>
      </c>
      <c r="BJ77" s="219">
        <v>0</v>
      </c>
      <c r="BK77" s="219">
        <v>0</v>
      </c>
      <c r="BL77" s="219">
        <v>58</v>
      </c>
      <c r="BM77" s="219">
        <v>41</v>
      </c>
      <c r="BN77" s="219">
        <v>99</v>
      </c>
      <c r="BO77" s="219">
        <v>9</v>
      </c>
    </row>
    <row r="78" spans="1:67" ht="24" customHeight="1" x14ac:dyDescent="0.35">
      <c r="A78" s="5">
        <v>31</v>
      </c>
      <c r="B78" s="5">
        <v>62020072</v>
      </c>
      <c r="C78" s="304" t="s">
        <v>161</v>
      </c>
      <c r="D78" s="5">
        <v>3</v>
      </c>
      <c r="E78" s="5">
        <v>2</v>
      </c>
      <c r="F78" s="5">
        <v>5</v>
      </c>
      <c r="G78" s="5">
        <v>1</v>
      </c>
      <c r="H78" s="5">
        <v>5</v>
      </c>
      <c r="I78" s="5">
        <v>2</v>
      </c>
      <c r="J78" s="5">
        <v>7</v>
      </c>
      <c r="K78" s="5">
        <v>1</v>
      </c>
      <c r="L78" s="5">
        <v>7</v>
      </c>
      <c r="M78" s="5">
        <v>6</v>
      </c>
      <c r="N78" s="5">
        <v>13</v>
      </c>
      <c r="O78" s="5">
        <v>1</v>
      </c>
      <c r="P78" s="219">
        <v>15</v>
      </c>
      <c r="Q78" s="219">
        <v>10</v>
      </c>
      <c r="R78" s="219">
        <v>25</v>
      </c>
      <c r="S78" s="219">
        <v>3</v>
      </c>
      <c r="T78" s="219">
        <v>3</v>
      </c>
      <c r="U78" s="219">
        <v>6</v>
      </c>
      <c r="V78" s="219">
        <v>9</v>
      </c>
      <c r="W78" s="219">
        <v>1</v>
      </c>
      <c r="X78" s="219">
        <v>3</v>
      </c>
      <c r="Y78" s="219">
        <v>5</v>
      </c>
      <c r="Z78" s="219">
        <v>8</v>
      </c>
      <c r="AA78" s="219">
        <v>1</v>
      </c>
      <c r="AB78" s="219">
        <v>4</v>
      </c>
      <c r="AC78" s="219">
        <v>9</v>
      </c>
      <c r="AD78" s="219">
        <v>13</v>
      </c>
      <c r="AE78" s="219">
        <v>1</v>
      </c>
      <c r="AF78" s="219">
        <v>3</v>
      </c>
      <c r="AG78" s="219">
        <v>4</v>
      </c>
      <c r="AH78" s="219">
        <v>7</v>
      </c>
      <c r="AI78" s="219">
        <v>1</v>
      </c>
      <c r="AJ78" s="219">
        <v>6</v>
      </c>
      <c r="AK78" s="219">
        <v>6</v>
      </c>
      <c r="AL78" s="219">
        <v>12</v>
      </c>
      <c r="AM78" s="219">
        <v>1</v>
      </c>
      <c r="AN78" s="219">
        <v>8</v>
      </c>
      <c r="AO78" s="219">
        <v>5</v>
      </c>
      <c r="AP78" s="219">
        <v>13</v>
      </c>
      <c r="AQ78" s="219">
        <v>1</v>
      </c>
      <c r="AR78" s="219">
        <v>27</v>
      </c>
      <c r="AS78" s="219">
        <v>35</v>
      </c>
      <c r="AT78" s="219">
        <v>62</v>
      </c>
      <c r="AU78" s="219">
        <v>6</v>
      </c>
      <c r="AV78" s="219">
        <v>0</v>
      </c>
      <c r="AW78" s="219">
        <v>0</v>
      </c>
      <c r="AX78" s="219">
        <v>0</v>
      </c>
      <c r="AY78" s="219">
        <v>0</v>
      </c>
      <c r="AZ78" s="219">
        <v>0</v>
      </c>
      <c r="BA78" s="219">
        <v>0</v>
      </c>
      <c r="BB78" s="219">
        <v>0</v>
      </c>
      <c r="BC78" s="219">
        <v>0</v>
      </c>
      <c r="BD78" s="219">
        <v>0</v>
      </c>
      <c r="BE78" s="219">
        <v>0</v>
      </c>
      <c r="BF78" s="219">
        <v>0</v>
      </c>
      <c r="BG78" s="219">
        <v>0</v>
      </c>
      <c r="BH78" s="219">
        <v>0</v>
      </c>
      <c r="BI78" s="219">
        <v>0</v>
      </c>
      <c r="BJ78" s="219">
        <v>0</v>
      </c>
      <c r="BK78" s="219">
        <v>0</v>
      </c>
      <c r="BL78" s="219">
        <v>42</v>
      </c>
      <c r="BM78" s="219">
        <v>45</v>
      </c>
      <c r="BN78" s="219">
        <v>87</v>
      </c>
      <c r="BO78" s="219">
        <v>9</v>
      </c>
    </row>
    <row r="79" spans="1:67" s="302" customFormat="1" x14ac:dyDescent="0.35">
      <c r="A79" s="525" t="s">
        <v>299</v>
      </c>
      <c r="B79" s="525" t="s">
        <v>2</v>
      </c>
      <c r="C79" s="525" t="s">
        <v>3</v>
      </c>
      <c r="D79" s="519" t="s">
        <v>1647</v>
      </c>
      <c r="E79" s="519"/>
      <c r="F79" s="519"/>
      <c r="G79" s="519"/>
      <c r="H79" s="519" t="s">
        <v>1648</v>
      </c>
      <c r="I79" s="519"/>
      <c r="J79" s="519"/>
      <c r="K79" s="519"/>
      <c r="L79" s="519" t="s">
        <v>1649</v>
      </c>
      <c r="M79" s="519"/>
      <c r="N79" s="519"/>
      <c r="O79" s="519"/>
      <c r="P79" s="509" t="s">
        <v>1650</v>
      </c>
      <c r="Q79" s="509"/>
      <c r="R79" s="509"/>
      <c r="S79" s="509"/>
      <c r="T79" s="519" t="s">
        <v>283</v>
      </c>
      <c r="U79" s="519"/>
      <c r="V79" s="519"/>
      <c r="W79" s="519"/>
      <c r="X79" s="519" t="s">
        <v>1651</v>
      </c>
      <c r="Y79" s="519"/>
      <c r="Z79" s="519"/>
      <c r="AA79" s="519"/>
      <c r="AB79" s="519" t="s">
        <v>285</v>
      </c>
      <c r="AC79" s="519"/>
      <c r="AD79" s="519"/>
      <c r="AE79" s="519"/>
      <c r="AF79" s="519" t="s">
        <v>286</v>
      </c>
      <c r="AG79" s="519"/>
      <c r="AH79" s="519"/>
      <c r="AI79" s="519"/>
      <c r="AJ79" s="519" t="s">
        <v>287</v>
      </c>
      <c r="AK79" s="519"/>
      <c r="AL79" s="519"/>
      <c r="AM79" s="519"/>
      <c r="AN79" s="519" t="s">
        <v>1652</v>
      </c>
      <c r="AO79" s="519"/>
      <c r="AP79" s="519"/>
      <c r="AQ79" s="519"/>
      <c r="AR79" s="520" t="s">
        <v>289</v>
      </c>
      <c r="AS79" s="520"/>
      <c r="AT79" s="520"/>
      <c r="AU79" s="520"/>
      <c r="AV79" s="519" t="s">
        <v>1653</v>
      </c>
      <c r="AW79" s="519"/>
      <c r="AX79" s="519"/>
      <c r="AY79" s="519"/>
      <c r="AZ79" s="519" t="s">
        <v>1654</v>
      </c>
      <c r="BA79" s="519"/>
      <c r="BB79" s="519"/>
      <c r="BC79" s="519"/>
      <c r="BD79" s="519" t="s">
        <v>1655</v>
      </c>
      <c r="BE79" s="519"/>
      <c r="BF79" s="519"/>
      <c r="BG79" s="519"/>
      <c r="BH79" s="520" t="s">
        <v>1656</v>
      </c>
      <c r="BI79" s="520"/>
      <c r="BJ79" s="520"/>
      <c r="BK79" s="520"/>
      <c r="BL79" s="510" t="s">
        <v>1657</v>
      </c>
      <c r="BM79" s="510"/>
      <c r="BN79" s="510"/>
      <c r="BO79" s="510"/>
    </row>
    <row r="80" spans="1:67" s="302" customFormat="1" x14ac:dyDescent="0.35">
      <c r="A80" s="525"/>
      <c r="B80" s="525"/>
      <c r="C80" s="525"/>
      <c r="D80" s="209" t="s">
        <v>1658</v>
      </c>
      <c r="E80" s="209" t="s">
        <v>1659</v>
      </c>
      <c r="F80" s="209" t="s">
        <v>278</v>
      </c>
      <c r="G80" s="209" t="s">
        <v>279</v>
      </c>
      <c r="H80" s="209" t="s">
        <v>1658</v>
      </c>
      <c r="I80" s="209" t="s">
        <v>1659</v>
      </c>
      <c r="J80" s="209" t="s">
        <v>278</v>
      </c>
      <c r="K80" s="209" t="s">
        <v>279</v>
      </c>
      <c r="L80" s="209" t="s">
        <v>1658</v>
      </c>
      <c r="M80" s="209" t="s">
        <v>1659</v>
      </c>
      <c r="N80" s="209" t="s">
        <v>278</v>
      </c>
      <c r="O80" s="209" t="s">
        <v>279</v>
      </c>
      <c r="P80" s="210" t="s">
        <v>1658</v>
      </c>
      <c r="Q80" s="210" t="s">
        <v>1659</v>
      </c>
      <c r="R80" s="210" t="s">
        <v>278</v>
      </c>
      <c r="S80" s="210" t="s">
        <v>279</v>
      </c>
      <c r="T80" s="209" t="s">
        <v>1658</v>
      </c>
      <c r="U80" s="209" t="s">
        <v>1659</v>
      </c>
      <c r="V80" s="209" t="s">
        <v>278</v>
      </c>
      <c r="W80" s="209" t="s">
        <v>279</v>
      </c>
      <c r="X80" s="209" t="s">
        <v>1658</v>
      </c>
      <c r="Y80" s="209" t="s">
        <v>1659</v>
      </c>
      <c r="Z80" s="209" t="s">
        <v>278</v>
      </c>
      <c r="AA80" s="209" t="s">
        <v>279</v>
      </c>
      <c r="AB80" s="209" t="s">
        <v>1658</v>
      </c>
      <c r="AC80" s="209" t="s">
        <v>1659</v>
      </c>
      <c r="AD80" s="209" t="s">
        <v>278</v>
      </c>
      <c r="AE80" s="209" t="s">
        <v>279</v>
      </c>
      <c r="AF80" s="209" t="s">
        <v>1658</v>
      </c>
      <c r="AG80" s="209" t="s">
        <v>1659</v>
      </c>
      <c r="AH80" s="209" t="s">
        <v>278</v>
      </c>
      <c r="AI80" s="209" t="s">
        <v>279</v>
      </c>
      <c r="AJ80" s="209" t="s">
        <v>1658</v>
      </c>
      <c r="AK80" s="209" t="s">
        <v>1659</v>
      </c>
      <c r="AL80" s="209" t="s">
        <v>278</v>
      </c>
      <c r="AM80" s="209" t="s">
        <v>279</v>
      </c>
      <c r="AN80" s="209" t="s">
        <v>1658</v>
      </c>
      <c r="AO80" s="209" t="s">
        <v>1659</v>
      </c>
      <c r="AP80" s="209" t="s">
        <v>278</v>
      </c>
      <c r="AQ80" s="209" t="s">
        <v>279</v>
      </c>
      <c r="AR80" s="303" t="s">
        <v>1658</v>
      </c>
      <c r="AS80" s="303" t="s">
        <v>1659</v>
      </c>
      <c r="AT80" s="303" t="s">
        <v>278</v>
      </c>
      <c r="AU80" s="303" t="s">
        <v>279</v>
      </c>
      <c r="AV80" s="209" t="s">
        <v>1658</v>
      </c>
      <c r="AW80" s="209" t="s">
        <v>1659</v>
      </c>
      <c r="AX80" s="209" t="s">
        <v>278</v>
      </c>
      <c r="AY80" s="209" t="s">
        <v>279</v>
      </c>
      <c r="AZ80" s="209" t="s">
        <v>1658</v>
      </c>
      <c r="BA80" s="209" t="s">
        <v>1659</v>
      </c>
      <c r="BB80" s="209" t="s">
        <v>278</v>
      </c>
      <c r="BC80" s="209" t="s">
        <v>279</v>
      </c>
      <c r="BD80" s="209" t="s">
        <v>1658</v>
      </c>
      <c r="BE80" s="209" t="s">
        <v>1659</v>
      </c>
      <c r="BF80" s="209" t="s">
        <v>278</v>
      </c>
      <c r="BG80" s="209" t="s">
        <v>279</v>
      </c>
      <c r="BH80" s="303" t="s">
        <v>1658</v>
      </c>
      <c r="BI80" s="303" t="s">
        <v>1659</v>
      </c>
      <c r="BJ80" s="303" t="s">
        <v>278</v>
      </c>
      <c r="BK80" s="303" t="s">
        <v>279</v>
      </c>
      <c r="BL80" s="112" t="s">
        <v>276</v>
      </c>
      <c r="BM80" s="112" t="s">
        <v>277</v>
      </c>
      <c r="BN80" s="112" t="s">
        <v>278</v>
      </c>
      <c r="BO80" s="112" t="s">
        <v>297</v>
      </c>
    </row>
    <row r="81" spans="1:67" ht="24" customHeight="1" x14ac:dyDescent="0.35">
      <c r="A81" s="5">
        <v>32</v>
      </c>
      <c r="B81" s="5">
        <v>62020073</v>
      </c>
      <c r="C81" s="304" t="s">
        <v>162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4</v>
      </c>
      <c r="J81" s="5">
        <v>4</v>
      </c>
      <c r="K81" s="5">
        <v>1</v>
      </c>
      <c r="L81" s="5">
        <v>4</v>
      </c>
      <c r="M81" s="5">
        <v>1</v>
      </c>
      <c r="N81" s="5">
        <v>5</v>
      </c>
      <c r="O81" s="5">
        <v>1</v>
      </c>
      <c r="P81" s="219">
        <v>4</v>
      </c>
      <c r="Q81" s="219">
        <v>5</v>
      </c>
      <c r="R81" s="219">
        <v>9</v>
      </c>
      <c r="S81" s="219">
        <v>2</v>
      </c>
      <c r="T81" s="219">
        <v>5</v>
      </c>
      <c r="U81" s="219">
        <v>5</v>
      </c>
      <c r="V81" s="219">
        <v>10</v>
      </c>
      <c r="W81" s="219">
        <v>1</v>
      </c>
      <c r="X81" s="219">
        <v>5</v>
      </c>
      <c r="Y81" s="219">
        <v>4</v>
      </c>
      <c r="Z81" s="219">
        <v>9</v>
      </c>
      <c r="AA81" s="219">
        <v>1</v>
      </c>
      <c r="AB81" s="219">
        <v>2</v>
      </c>
      <c r="AC81" s="219">
        <v>3</v>
      </c>
      <c r="AD81" s="219">
        <v>5</v>
      </c>
      <c r="AE81" s="219">
        <v>1</v>
      </c>
      <c r="AF81" s="219">
        <v>4</v>
      </c>
      <c r="AG81" s="219">
        <v>4</v>
      </c>
      <c r="AH81" s="219">
        <v>8</v>
      </c>
      <c r="AI81" s="219">
        <v>1</v>
      </c>
      <c r="AJ81" s="219">
        <v>4</v>
      </c>
      <c r="AK81" s="219">
        <v>7</v>
      </c>
      <c r="AL81" s="219">
        <v>11</v>
      </c>
      <c r="AM81" s="219">
        <v>1</v>
      </c>
      <c r="AN81" s="219">
        <v>4</v>
      </c>
      <c r="AO81" s="219">
        <v>3</v>
      </c>
      <c r="AP81" s="219">
        <v>7</v>
      </c>
      <c r="AQ81" s="219">
        <v>1</v>
      </c>
      <c r="AR81" s="219">
        <v>24</v>
      </c>
      <c r="AS81" s="219">
        <v>26</v>
      </c>
      <c r="AT81" s="219">
        <v>50</v>
      </c>
      <c r="AU81" s="219">
        <v>6</v>
      </c>
      <c r="AV81" s="219">
        <v>9</v>
      </c>
      <c r="AW81" s="219">
        <v>8</v>
      </c>
      <c r="AX81" s="219">
        <v>17</v>
      </c>
      <c r="AY81" s="219">
        <v>1</v>
      </c>
      <c r="AZ81" s="219">
        <v>4</v>
      </c>
      <c r="BA81" s="219">
        <v>4</v>
      </c>
      <c r="BB81" s="219">
        <v>8</v>
      </c>
      <c r="BC81" s="219">
        <v>1</v>
      </c>
      <c r="BD81" s="219">
        <v>4</v>
      </c>
      <c r="BE81" s="219">
        <v>9</v>
      </c>
      <c r="BF81" s="219">
        <v>13</v>
      </c>
      <c r="BG81" s="219">
        <v>1</v>
      </c>
      <c r="BH81" s="219">
        <v>17</v>
      </c>
      <c r="BI81" s="219">
        <v>21</v>
      </c>
      <c r="BJ81" s="219">
        <v>38</v>
      </c>
      <c r="BK81" s="219">
        <v>3</v>
      </c>
      <c r="BL81" s="219">
        <v>45</v>
      </c>
      <c r="BM81" s="219">
        <v>52</v>
      </c>
      <c r="BN81" s="219">
        <v>97</v>
      </c>
      <c r="BO81" s="219">
        <v>11</v>
      </c>
    </row>
    <row r="82" spans="1:67" ht="24" customHeight="1" x14ac:dyDescent="0.35">
      <c r="A82" s="5">
        <v>33</v>
      </c>
      <c r="B82" s="5">
        <v>62020074</v>
      </c>
      <c r="C82" s="304" t="s">
        <v>163</v>
      </c>
      <c r="D82" s="5">
        <v>3</v>
      </c>
      <c r="E82" s="5">
        <v>2</v>
      </c>
      <c r="F82" s="5">
        <v>5</v>
      </c>
      <c r="G82" s="5">
        <v>1</v>
      </c>
      <c r="H82" s="5">
        <v>2</v>
      </c>
      <c r="I82" s="5">
        <v>3</v>
      </c>
      <c r="J82" s="5">
        <v>5</v>
      </c>
      <c r="K82" s="5">
        <v>1</v>
      </c>
      <c r="L82" s="5">
        <v>4</v>
      </c>
      <c r="M82" s="5">
        <v>1</v>
      </c>
      <c r="N82" s="5">
        <v>5</v>
      </c>
      <c r="O82" s="5">
        <v>1</v>
      </c>
      <c r="P82" s="219">
        <v>9</v>
      </c>
      <c r="Q82" s="219">
        <v>6</v>
      </c>
      <c r="R82" s="219">
        <v>15</v>
      </c>
      <c r="S82" s="219">
        <v>3</v>
      </c>
      <c r="T82" s="219">
        <v>2</v>
      </c>
      <c r="U82" s="219">
        <v>0</v>
      </c>
      <c r="V82" s="219">
        <v>2</v>
      </c>
      <c r="W82" s="219">
        <v>1</v>
      </c>
      <c r="X82" s="219">
        <v>4</v>
      </c>
      <c r="Y82" s="219">
        <v>3</v>
      </c>
      <c r="Z82" s="219">
        <v>7</v>
      </c>
      <c r="AA82" s="219">
        <v>1</v>
      </c>
      <c r="AB82" s="219">
        <v>2</v>
      </c>
      <c r="AC82" s="219">
        <v>5</v>
      </c>
      <c r="AD82" s="219">
        <v>7</v>
      </c>
      <c r="AE82" s="219">
        <v>1</v>
      </c>
      <c r="AF82" s="219">
        <v>6</v>
      </c>
      <c r="AG82" s="219">
        <v>2</v>
      </c>
      <c r="AH82" s="219">
        <v>8</v>
      </c>
      <c r="AI82" s="219">
        <v>1</v>
      </c>
      <c r="AJ82" s="219">
        <v>1</v>
      </c>
      <c r="AK82" s="219">
        <v>2</v>
      </c>
      <c r="AL82" s="219">
        <v>3</v>
      </c>
      <c r="AM82" s="219">
        <v>1</v>
      </c>
      <c r="AN82" s="219">
        <v>2</v>
      </c>
      <c r="AO82" s="219">
        <v>3</v>
      </c>
      <c r="AP82" s="219">
        <v>5</v>
      </c>
      <c r="AQ82" s="219">
        <v>1</v>
      </c>
      <c r="AR82" s="219">
        <v>17</v>
      </c>
      <c r="AS82" s="219">
        <v>15</v>
      </c>
      <c r="AT82" s="219">
        <v>32</v>
      </c>
      <c r="AU82" s="219">
        <v>6</v>
      </c>
      <c r="AV82" s="219">
        <v>0</v>
      </c>
      <c r="AW82" s="219">
        <v>0</v>
      </c>
      <c r="AX82" s="219">
        <v>0</v>
      </c>
      <c r="AY82" s="219">
        <v>0</v>
      </c>
      <c r="AZ82" s="219">
        <v>0</v>
      </c>
      <c r="BA82" s="219">
        <v>0</v>
      </c>
      <c r="BB82" s="219">
        <v>0</v>
      </c>
      <c r="BC82" s="219">
        <v>0</v>
      </c>
      <c r="BD82" s="219">
        <v>0</v>
      </c>
      <c r="BE82" s="219">
        <v>0</v>
      </c>
      <c r="BF82" s="219">
        <v>0</v>
      </c>
      <c r="BG82" s="219">
        <v>0</v>
      </c>
      <c r="BH82" s="219">
        <v>0</v>
      </c>
      <c r="BI82" s="219">
        <v>0</v>
      </c>
      <c r="BJ82" s="219">
        <v>0</v>
      </c>
      <c r="BK82" s="219">
        <v>0</v>
      </c>
      <c r="BL82" s="219">
        <v>26</v>
      </c>
      <c r="BM82" s="219">
        <v>21</v>
      </c>
      <c r="BN82" s="219">
        <v>47</v>
      </c>
      <c r="BO82" s="219">
        <v>9</v>
      </c>
    </row>
    <row r="83" spans="1:67" ht="24" customHeight="1" x14ac:dyDescent="0.35">
      <c r="A83" s="5">
        <v>34</v>
      </c>
      <c r="B83" s="5">
        <v>62020075</v>
      </c>
      <c r="C83" s="304" t="s">
        <v>164</v>
      </c>
      <c r="D83" s="5">
        <v>0</v>
      </c>
      <c r="E83" s="5">
        <v>0</v>
      </c>
      <c r="F83" s="5">
        <v>0</v>
      </c>
      <c r="G83" s="5">
        <v>0</v>
      </c>
      <c r="H83" s="5">
        <v>1</v>
      </c>
      <c r="I83" s="5">
        <v>2</v>
      </c>
      <c r="J83" s="5">
        <v>3</v>
      </c>
      <c r="K83" s="5">
        <v>1</v>
      </c>
      <c r="L83" s="5">
        <v>1</v>
      </c>
      <c r="M83" s="5">
        <v>2</v>
      </c>
      <c r="N83" s="5">
        <v>3</v>
      </c>
      <c r="O83" s="5">
        <v>1</v>
      </c>
      <c r="P83" s="219">
        <v>2</v>
      </c>
      <c r="Q83" s="219">
        <v>4</v>
      </c>
      <c r="R83" s="219">
        <v>6</v>
      </c>
      <c r="S83" s="219">
        <v>2</v>
      </c>
      <c r="T83" s="219">
        <v>2</v>
      </c>
      <c r="U83" s="219">
        <v>0</v>
      </c>
      <c r="V83" s="219">
        <v>2</v>
      </c>
      <c r="W83" s="219">
        <v>1</v>
      </c>
      <c r="X83" s="219">
        <v>5</v>
      </c>
      <c r="Y83" s="219">
        <v>1</v>
      </c>
      <c r="Z83" s="219">
        <v>6</v>
      </c>
      <c r="AA83" s="219">
        <v>1</v>
      </c>
      <c r="AB83" s="219">
        <v>1</v>
      </c>
      <c r="AC83" s="219">
        <v>6</v>
      </c>
      <c r="AD83" s="219">
        <v>7</v>
      </c>
      <c r="AE83" s="219">
        <v>1</v>
      </c>
      <c r="AF83" s="219">
        <v>2</v>
      </c>
      <c r="AG83" s="219">
        <v>2</v>
      </c>
      <c r="AH83" s="219">
        <v>4</v>
      </c>
      <c r="AI83" s="219">
        <v>1</v>
      </c>
      <c r="AJ83" s="219">
        <v>5</v>
      </c>
      <c r="AK83" s="219">
        <v>1</v>
      </c>
      <c r="AL83" s="219">
        <v>6</v>
      </c>
      <c r="AM83" s="219">
        <v>1</v>
      </c>
      <c r="AN83" s="219">
        <v>4</v>
      </c>
      <c r="AO83" s="219">
        <v>6</v>
      </c>
      <c r="AP83" s="219">
        <v>10</v>
      </c>
      <c r="AQ83" s="219">
        <v>1</v>
      </c>
      <c r="AR83" s="219">
        <v>19</v>
      </c>
      <c r="AS83" s="219">
        <v>16</v>
      </c>
      <c r="AT83" s="219">
        <v>35</v>
      </c>
      <c r="AU83" s="219">
        <v>6</v>
      </c>
      <c r="AV83" s="219">
        <v>0</v>
      </c>
      <c r="AW83" s="219">
        <v>0</v>
      </c>
      <c r="AX83" s="219">
        <v>0</v>
      </c>
      <c r="AY83" s="219">
        <v>0</v>
      </c>
      <c r="AZ83" s="219">
        <v>0</v>
      </c>
      <c r="BA83" s="219">
        <v>0</v>
      </c>
      <c r="BB83" s="219">
        <v>0</v>
      </c>
      <c r="BC83" s="219">
        <v>0</v>
      </c>
      <c r="BD83" s="219">
        <v>0</v>
      </c>
      <c r="BE83" s="219">
        <v>0</v>
      </c>
      <c r="BF83" s="219">
        <v>0</v>
      </c>
      <c r="BG83" s="219">
        <v>0</v>
      </c>
      <c r="BH83" s="219">
        <v>0</v>
      </c>
      <c r="BI83" s="219">
        <v>0</v>
      </c>
      <c r="BJ83" s="219">
        <v>0</v>
      </c>
      <c r="BK83" s="219">
        <v>0</v>
      </c>
      <c r="BL83" s="219">
        <v>21</v>
      </c>
      <c r="BM83" s="219">
        <v>20</v>
      </c>
      <c r="BN83" s="219">
        <v>41</v>
      </c>
      <c r="BO83" s="219">
        <v>8</v>
      </c>
    </row>
    <row r="84" spans="1:67" ht="24" customHeight="1" x14ac:dyDescent="0.35">
      <c r="A84" s="5">
        <v>35</v>
      </c>
      <c r="B84" s="5">
        <v>62020076</v>
      </c>
      <c r="C84" s="304" t="s">
        <v>165</v>
      </c>
      <c r="D84" s="5">
        <v>0</v>
      </c>
      <c r="E84" s="5">
        <v>0</v>
      </c>
      <c r="F84" s="5">
        <v>0</v>
      </c>
      <c r="G84" s="5">
        <v>0</v>
      </c>
      <c r="H84" s="5">
        <v>3</v>
      </c>
      <c r="I84" s="5">
        <v>6</v>
      </c>
      <c r="J84" s="5">
        <v>9</v>
      </c>
      <c r="K84" s="5">
        <v>1</v>
      </c>
      <c r="L84" s="5">
        <v>4</v>
      </c>
      <c r="M84" s="5">
        <v>9</v>
      </c>
      <c r="N84" s="5">
        <v>13</v>
      </c>
      <c r="O84" s="5">
        <v>1</v>
      </c>
      <c r="P84" s="219">
        <v>7</v>
      </c>
      <c r="Q84" s="219">
        <v>15</v>
      </c>
      <c r="R84" s="219">
        <v>22</v>
      </c>
      <c r="S84" s="219">
        <v>2</v>
      </c>
      <c r="T84" s="219">
        <v>8</v>
      </c>
      <c r="U84" s="219">
        <v>5</v>
      </c>
      <c r="V84" s="219">
        <v>13</v>
      </c>
      <c r="W84" s="219">
        <v>1</v>
      </c>
      <c r="X84" s="219">
        <v>1</v>
      </c>
      <c r="Y84" s="219">
        <v>6</v>
      </c>
      <c r="Z84" s="219">
        <v>7</v>
      </c>
      <c r="AA84" s="219">
        <v>1</v>
      </c>
      <c r="AB84" s="219">
        <v>4</v>
      </c>
      <c r="AC84" s="219">
        <v>5</v>
      </c>
      <c r="AD84" s="219">
        <v>9</v>
      </c>
      <c r="AE84" s="219">
        <v>1</v>
      </c>
      <c r="AF84" s="219">
        <v>4</v>
      </c>
      <c r="AG84" s="219">
        <v>11</v>
      </c>
      <c r="AH84" s="219">
        <v>15</v>
      </c>
      <c r="AI84" s="219">
        <v>1</v>
      </c>
      <c r="AJ84" s="219">
        <v>13</v>
      </c>
      <c r="AK84" s="219">
        <v>5</v>
      </c>
      <c r="AL84" s="219">
        <v>18</v>
      </c>
      <c r="AM84" s="219">
        <v>1</v>
      </c>
      <c r="AN84" s="219">
        <v>8</v>
      </c>
      <c r="AO84" s="219">
        <v>8</v>
      </c>
      <c r="AP84" s="219">
        <v>16</v>
      </c>
      <c r="AQ84" s="219">
        <v>1</v>
      </c>
      <c r="AR84" s="219">
        <v>38</v>
      </c>
      <c r="AS84" s="219">
        <v>40</v>
      </c>
      <c r="AT84" s="219">
        <v>78</v>
      </c>
      <c r="AU84" s="219">
        <v>6</v>
      </c>
      <c r="AV84" s="219">
        <v>0</v>
      </c>
      <c r="AW84" s="219">
        <v>0</v>
      </c>
      <c r="AX84" s="219">
        <v>0</v>
      </c>
      <c r="AY84" s="219">
        <v>0</v>
      </c>
      <c r="AZ84" s="219">
        <v>0</v>
      </c>
      <c r="BA84" s="219">
        <v>0</v>
      </c>
      <c r="BB84" s="219">
        <v>0</v>
      </c>
      <c r="BC84" s="219">
        <v>0</v>
      </c>
      <c r="BD84" s="219">
        <v>0</v>
      </c>
      <c r="BE84" s="219">
        <v>0</v>
      </c>
      <c r="BF84" s="219">
        <v>0</v>
      </c>
      <c r="BG84" s="219">
        <v>0</v>
      </c>
      <c r="BH84" s="219">
        <v>0</v>
      </c>
      <c r="BI84" s="219">
        <v>0</v>
      </c>
      <c r="BJ84" s="219">
        <v>0</v>
      </c>
      <c r="BK84" s="219">
        <v>0</v>
      </c>
      <c r="BL84" s="219">
        <v>45</v>
      </c>
      <c r="BM84" s="219">
        <v>55</v>
      </c>
      <c r="BN84" s="219">
        <v>100</v>
      </c>
      <c r="BO84" s="219">
        <v>8</v>
      </c>
    </row>
    <row r="85" spans="1:67" ht="24" customHeight="1" x14ac:dyDescent="0.35">
      <c r="A85" s="5">
        <v>36</v>
      </c>
      <c r="B85" s="5">
        <v>62020077</v>
      </c>
      <c r="C85" s="304" t="s">
        <v>166</v>
      </c>
      <c r="D85" s="5">
        <v>9</v>
      </c>
      <c r="E85" s="5">
        <v>6</v>
      </c>
      <c r="F85" s="5">
        <v>15</v>
      </c>
      <c r="G85" s="5">
        <v>1</v>
      </c>
      <c r="H85" s="5">
        <v>9</v>
      </c>
      <c r="I85" s="5">
        <v>5</v>
      </c>
      <c r="J85" s="5">
        <v>14</v>
      </c>
      <c r="K85" s="5">
        <v>1</v>
      </c>
      <c r="L85" s="5">
        <v>6</v>
      </c>
      <c r="M85" s="5">
        <v>2</v>
      </c>
      <c r="N85" s="5">
        <v>8</v>
      </c>
      <c r="O85" s="5">
        <v>1</v>
      </c>
      <c r="P85" s="219">
        <v>24</v>
      </c>
      <c r="Q85" s="219">
        <v>13</v>
      </c>
      <c r="R85" s="219">
        <v>37</v>
      </c>
      <c r="S85" s="219">
        <v>3</v>
      </c>
      <c r="T85" s="219">
        <v>10</v>
      </c>
      <c r="U85" s="219">
        <v>7</v>
      </c>
      <c r="V85" s="219">
        <v>17</v>
      </c>
      <c r="W85" s="219">
        <v>1</v>
      </c>
      <c r="X85" s="219">
        <v>8</v>
      </c>
      <c r="Y85" s="219">
        <v>3</v>
      </c>
      <c r="Z85" s="219">
        <v>11</v>
      </c>
      <c r="AA85" s="219">
        <v>1</v>
      </c>
      <c r="AB85" s="219">
        <v>7</v>
      </c>
      <c r="AC85" s="219">
        <v>7</v>
      </c>
      <c r="AD85" s="219">
        <v>14</v>
      </c>
      <c r="AE85" s="219">
        <v>1</v>
      </c>
      <c r="AF85" s="219">
        <v>14</v>
      </c>
      <c r="AG85" s="219">
        <v>7</v>
      </c>
      <c r="AH85" s="219">
        <v>21</v>
      </c>
      <c r="AI85" s="219">
        <v>1</v>
      </c>
      <c r="AJ85" s="219">
        <v>8</v>
      </c>
      <c r="AK85" s="219">
        <v>11</v>
      </c>
      <c r="AL85" s="219">
        <v>19</v>
      </c>
      <c r="AM85" s="219">
        <v>1</v>
      </c>
      <c r="AN85" s="219">
        <v>1</v>
      </c>
      <c r="AO85" s="219">
        <v>6</v>
      </c>
      <c r="AP85" s="219">
        <v>7</v>
      </c>
      <c r="AQ85" s="219">
        <v>1</v>
      </c>
      <c r="AR85" s="219">
        <v>48</v>
      </c>
      <c r="AS85" s="219">
        <v>41</v>
      </c>
      <c r="AT85" s="219">
        <v>89</v>
      </c>
      <c r="AU85" s="219">
        <v>6</v>
      </c>
      <c r="AV85" s="219">
        <v>0</v>
      </c>
      <c r="AW85" s="219">
        <v>0</v>
      </c>
      <c r="AX85" s="219">
        <v>0</v>
      </c>
      <c r="AY85" s="219">
        <v>0</v>
      </c>
      <c r="AZ85" s="219">
        <v>0</v>
      </c>
      <c r="BA85" s="219">
        <v>0</v>
      </c>
      <c r="BB85" s="219">
        <v>0</v>
      </c>
      <c r="BC85" s="219">
        <v>0</v>
      </c>
      <c r="BD85" s="219">
        <v>0</v>
      </c>
      <c r="BE85" s="219">
        <v>0</v>
      </c>
      <c r="BF85" s="219">
        <v>0</v>
      </c>
      <c r="BG85" s="219">
        <v>0</v>
      </c>
      <c r="BH85" s="219">
        <v>0</v>
      </c>
      <c r="BI85" s="219">
        <v>0</v>
      </c>
      <c r="BJ85" s="219">
        <v>0</v>
      </c>
      <c r="BK85" s="219">
        <v>0</v>
      </c>
      <c r="BL85" s="219">
        <v>72</v>
      </c>
      <c r="BM85" s="219">
        <v>54</v>
      </c>
      <c r="BN85" s="219">
        <v>126</v>
      </c>
      <c r="BO85" s="219">
        <v>9</v>
      </c>
    </row>
    <row r="86" spans="1:67" ht="24" customHeight="1" x14ac:dyDescent="0.35">
      <c r="A86" s="5">
        <v>37</v>
      </c>
      <c r="B86" s="5">
        <v>62020078</v>
      </c>
      <c r="C86" s="304" t="s">
        <v>167</v>
      </c>
      <c r="D86" s="5">
        <v>6</v>
      </c>
      <c r="E86" s="5">
        <v>4</v>
      </c>
      <c r="F86" s="5">
        <v>10</v>
      </c>
      <c r="G86" s="5">
        <v>1</v>
      </c>
      <c r="H86" s="5">
        <v>8</v>
      </c>
      <c r="I86" s="5">
        <v>10</v>
      </c>
      <c r="J86" s="5">
        <v>18</v>
      </c>
      <c r="K86" s="5">
        <v>1</v>
      </c>
      <c r="L86" s="5">
        <v>10</v>
      </c>
      <c r="M86" s="5">
        <v>7</v>
      </c>
      <c r="N86" s="5">
        <v>17</v>
      </c>
      <c r="O86" s="5">
        <v>1</v>
      </c>
      <c r="P86" s="219">
        <v>24</v>
      </c>
      <c r="Q86" s="219">
        <v>21</v>
      </c>
      <c r="R86" s="219">
        <v>45</v>
      </c>
      <c r="S86" s="219">
        <v>3</v>
      </c>
      <c r="T86" s="219">
        <v>11</v>
      </c>
      <c r="U86" s="219">
        <v>10</v>
      </c>
      <c r="V86" s="219">
        <v>21</v>
      </c>
      <c r="W86" s="219">
        <v>1</v>
      </c>
      <c r="X86" s="219">
        <v>3</v>
      </c>
      <c r="Y86" s="219">
        <v>10</v>
      </c>
      <c r="Z86" s="219">
        <v>13</v>
      </c>
      <c r="AA86" s="219">
        <v>1</v>
      </c>
      <c r="AB86" s="219">
        <v>7</v>
      </c>
      <c r="AC86" s="219">
        <v>5</v>
      </c>
      <c r="AD86" s="219">
        <v>12</v>
      </c>
      <c r="AE86" s="219">
        <v>1</v>
      </c>
      <c r="AF86" s="219">
        <v>6</v>
      </c>
      <c r="AG86" s="219">
        <v>8</v>
      </c>
      <c r="AH86" s="219">
        <v>14</v>
      </c>
      <c r="AI86" s="219">
        <v>1</v>
      </c>
      <c r="AJ86" s="219">
        <v>10</v>
      </c>
      <c r="AK86" s="219">
        <v>8</v>
      </c>
      <c r="AL86" s="219">
        <v>18</v>
      </c>
      <c r="AM86" s="219">
        <v>1</v>
      </c>
      <c r="AN86" s="219">
        <v>7</v>
      </c>
      <c r="AO86" s="219">
        <v>4</v>
      </c>
      <c r="AP86" s="219">
        <v>11</v>
      </c>
      <c r="AQ86" s="219">
        <v>1</v>
      </c>
      <c r="AR86" s="219">
        <v>44</v>
      </c>
      <c r="AS86" s="219">
        <v>45</v>
      </c>
      <c r="AT86" s="219">
        <v>89</v>
      </c>
      <c r="AU86" s="219">
        <v>6</v>
      </c>
      <c r="AV86" s="219">
        <v>0</v>
      </c>
      <c r="AW86" s="219">
        <v>0</v>
      </c>
      <c r="AX86" s="219">
        <v>0</v>
      </c>
      <c r="AY86" s="219">
        <v>0</v>
      </c>
      <c r="AZ86" s="219">
        <v>0</v>
      </c>
      <c r="BA86" s="219">
        <v>0</v>
      </c>
      <c r="BB86" s="219">
        <v>0</v>
      </c>
      <c r="BC86" s="219">
        <v>0</v>
      </c>
      <c r="BD86" s="219">
        <v>0</v>
      </c>
      <c r="BE86" s="219">
        <v>0</v>
      </c>
      <c r="BF86" s="219">
        <v>0</v>
      </c>
      <c r="BG86" s="219">
        <v>0</v>
      </c>
      <c r="BH86" s="219">
        <v>0</v>
      </c>
      <c r="BI86" s="219">
        <v>0</v>
      </c>
      <c r="BJ86" s="219">
        <v>0</v>
      </c>
      <c r="BK86" s="219">
        <v>0</v>
      </c>
      <c r="BL86" s="219">
        <v>68</v>
      </c>
      <c r="BM86" s="219">
        <v>66</v>
      </c>
      <c r="BN86" s="219">
        <v>134</v>
      </c>
      <c r="BO86" s="219">
        <v>9</v>
      </c>
    </row>
    <row r="87" spans="1:67" ht="24" customHeight="1" x14ac:dyDescent="0.35">
      <c r="A87" s="5">
        <v>38</v>
      </c>
      <c r="B87" s="5">
        <v>62020079</v>
      </c>
      <c r="C87" s="304" t="s">
        <v>168</v>
      </c>
      <c r="D87" s="5">
        <v>3</v>
      </c>
      <c r="E87" s="5">
        <v>5</v>
      </c>
      <c r="F87" s="5">
        <v>8</v>
      </c>
      <c r="G87" s="5">
        <v>1</v>
      </c>
      <c r="H87" s="5">
        <v>5</v>
      </c>
      <c r="I87" s="5">
        <v>3</v>
      </c>
      <c r="J87" s="5">
        <v>8</v>
      </c>
      <c r="K87" s="5">
        <v>1</v>
      </c>
      <c r="L87" s="5">
        <v>9</v>
      </c>
      <c r="M87" s="5">
        <v>12</v>
      </c>
      <c r="N87" s="5">
        <v>21</v>
      </c>
      <c r="O87" s="5">
        <v>1</v>
      </c>
      <c r="P87" s="219">
        <v>17</v>
      </c>
      <c r="Q87" s="219">
        <v>20</v>
      </c>
      <c r="R87" s="219">
        <v>37</v>
      </c>
      <c r="S87" s="219">
        <v>3</v>
      </c>
      <c r="T87" s="219">
        <v>7</v>
      </c>
      <c r="U87" s="219">
        <v>4</v>
      </c>
      <c r="V87" s="219">
        <v>11</v>
      </c>
      <c r="W87" s="219">
        <v>1</v>
      </c>
      <c r="X87" s="219">
        <v>13</v>
      </c>
      <c r="Y87" s="219">
        <v>6</v>
      </c>
      <c r="Z87" s="219">
        <v>19</v>
      </c>
      <c r="AA87" s="219">
        <v>1</v>
      </c>
      <c r="AB87" s="219">
        <v>3</v>
      </c>
      <c r="AC87" s="219">
        <v>4</v>
      </c>
      <c r="AD87" s="219">
        <v>7</v>
      </c>
      <c r="AE87" s="219">
        <v>1</v>
      </c>
      <c r="AF87" s="219">
        <v>6</v>
      </c>
      <c r="AG87" s="219">
        <v>9</v>
      </c>
      <c r="AH87" s="219">
        <v>15</v>
      </c>
      <c r="AI87" s="219">
        <v>1</v>
      </c>
      <c r="AJ87" s="219">
        <v>7</v>
      </c>
      <c r="AK87" s="219">
        <v>8</v>
      </c>
      <c r="AL87" s="219">
        <v>15</v>
      </c>
      <c r="AM87" s="219">
        <v>1</v>
      </c>
      <c r="AN87" s="219">
        <v>7</v>
      </c>
      <c r="AO87" s="219">
        <v>8</v>
      </c>
      <c r="AP87" s="219">
        <v>15</v>
      </c>
      <c r="AQ87" s="219">
        <v>1</v>
      </c>
      <c r="AR87" s="219">
        <v>43</v>
      </c>
      <c r="AS87" s="219">
        <v>39</v>
      </c>
      <c r="AT87" s="219">
        <v>82</v>
      </c>
      <c r="AU87" s="219">
        <v>6</v>
      </c>
      <c r="AV87" s="219">
        <v>0</v>
      </c>
      <c r="AW87" s="219">
        <v>0</v>
      </c>
      <c r="AX87" s="219">
        <v>0</v>
      </c>
      <c r="AY87" s="219">
        <v>0</v>
      </c>
      <c r="AZ87" s="219">
        <v>0</v>
      </c>
      <c r="BA87" s="219">
        <v>0</v>
      </c>
      <c r="BB87" s="219">
        <v>0</v>
      </c>
      <c r="BC87" s="219">
        <v>0</v>
      </c>
      <c r="BD87" s="219">
        <v>0</v>
      </c>
      <c r="BE87" s="219">
        <v>0</v>
      </c>
      <c r="BF87" s="219">
        <v>0</v>
      </c>
      <c r="BG87" s="219">
        <v>0</v>
      </c>
      <c r="BH87" s="219">
        <v>0</v>
      </c>
      <c r="BI87" s="219">
        <v>0</v>
      </c>
      <c r="BJ87" s="219">
        <v>0</v>
      </c>
      <c r="BK87" s="219">
        <v>0</v>
      </c>
      <c r="BL87" s="219">
        <v>60</v>
      </c>
      <c r="BM87" s="219">
        <v>59</v>
      </c>
      <c r="BN87" s="219">
        <v>119</v>
      </c>
      <c r="BO87" s="219">
        <v>9</v>
      </c>
    </row>
    <row r="88" spans="1:67" ht="24" customHeight="1" x14ac:dyDescent="0.35">
      <c r="A88" s="5">
        <v>39</v>
      </c>
      <c r="B88" s="5">
        <v>62020080</v>
      </c>
      <c r="C88" s="304" t="s">
        <v>169</v>
      </c>
      <c r="D88" s="5">
        <v>7</v>
      </c>
      <c r="E88" s="5">
        <v>5</v>
      </c>
      <c r="F88" s="5">
        <v>12</v>
      </c>
      <c r="G88" s="5">
        <v>1</v>
      </c>
      <c r="H88" s="5">
        <v>12</v>
      </c>
      <c r="I88" s="5">
        <v>7</v>
      </c>
      <c r="J88" s="5">
        <v>19</v>
      </c>
      <c r="K88" s="5">
        <v>1</v>
      </c>
      <c r="L88" s="5">
        <v>7</v>
      </c>
      <c r="M88" s="5">
        <v>9</v>
      </c>
      <c r="N88" s="5">
        <v>16</v>
      </c>
      <c r="O88" s="5">
        <v>1</v>
      </c>
      <c r="P88" s="219">
        <v>26</v>
      </c>
      <c r="Q88" s="219">
        <v>21</v>
      </c>
      <c r="R88" s="219">
        <v>47</v>
      </c>
      <c r="S88" s="219">
        <v>3</v>
      </c>
      <c r="T88" s="219">
        <v>17</v>
      </c>
      <c r="U88" s="219">
        <v>6</v>
      </c>
      <c r="V88" s="219">
        <v>23</v>
      </c>
      <c r="W88" s="219">
        <v>1</v>
      </c>
      <c r="X88" s="219">
        <v>11</v>
      </c>
      <c r="Y88" s="219">
        <v>8</v>
      </c>
      <c r="Z88" s="219">
        <v>19</v>
      </c>
      <c r="AA88" s="219">
        <v>1</v>
      </c>
      <c r="AB88" s="219">
        <v>9</v>
      </c>
      <c r="AC88" s="219">
        <v>8</v>
      </c>
      <c r="AD88" s="219">
        <v>17</v>
      </c>
      <c r="AE88" s="219">
        <v>1</v>
      </c>
      <c r="AF88" s="219">
        <v>15</v>
      </c>
      <c r="AG88" s="219">
        <v>10</v>
      </c>
      <c r="AH88" s="219">
        <v>25</v>
      </c>
      <c r="AI88" s="219">
        <v>1</v>
      </c>
      <c r="AJ88" s="219">
        <v>15</v>
      </c>
      <c r="AK88" s="219">
        <v>11</v>
      </c>
      <c r="AL88" s="219">
        <v>26</v>
      </c>
      <c r="AM88" s="219">
        <v>1</v>
      </c>
      <c r="AN88" s="219">
        <v>5</v>
      </c>
      <c r="AO88" s="219">
        <v>6</v>
      </c>
      <c r="AP88" s="219">
        <v>11</v>
      </c>
      <c r="AQ88" s="219">
        <v>1</v>
      </c>
      <c r="AR88" s="219">
        <v>72</v>
      </c>
      <c r="AS88" s="219">
        <v>49</v>
      </c>
      <c r="AT88" s="219">
        <v>121</v>
      </c>
      <c r="AU88" s="219">
        <v>6</v>
      </c>
      <c r="AV88" s="219">
        <v>15</v>
      </c>
      <c r="AW88" s="219">
        <v>13</v>
      </c>
      <c r="AX88" s="219">
        <v>28</v>
      </c>
      <c r="AY88" s="219">
        <v>1</v>
      </c>
      <c r="AZ88" s="219">
        <v>8</v>
      </c>
      <c r="BA88" s="219">
        <v>4</v>
      </c>
      <c r="BB88" s="219">
        <v>12</v>
      </c>
      <c r="BC88" s="219">
        <v>1</v>
      </c>
      <c r="BD88" s="219">
        <v>7</v>
      </c>
      <c r="BE88" s="219">
        <v>7</v>
      </c>
      <c r="BF88" s="219">
        <v>14</v>
      </c>
      <c r="BG88" s="219">
        <v>1</v>
      </c>
      <c r="BH88" s="219">
        <v>30</v>
      </c>
      <c r="BI88" s="219">
        <v>24</v>
      </c>
      <c r="BJ88" s="219">
        <v>54</v>
      </c>
      <c r="BK88" s="219">
        <v>3</v>
      </c>
      <c r="BL88" s="219">
        <v>128</v>
      </c>
      <c r="BM88" s="219">
        <v>94</v>
      </c>
      <c r="BN88" s="219">
        <v>222</v>
      </c>
      <c r="BO88" s="219">
        <v>12</v>
      </c>
    </row>
    <row r="89" spans="1:67" ht="24" customHeight="1" x14ac:dyDescent="0.35">
      <c r="A89" s="5">
        <v>40</v>
      </c>
      <c r="B89" s="5">
        <v>62020082</v>
      </c>
      <c r="C89" s="304" t="s">
        <v>170</v>
      </c>
      <c r="D89" s="5">
        <v>3</v>
      </c>
      <c r="E89" s="5">
        <v>2</v>
      </c>
      <c r="F89" s="5">
        <v>5</v>
      </c>
      <c r="G89" s="5">
        <v>1</v>
      </c>
      <c r="H89" s="5">
        <v>1</v>
      </c>
      <c r="I89" s="5">
        <v>1</v>
      </c>
      <c r="J89" s="5">
        <v>2</v>
      </c>
      <c r="K89" s="5">
        <v>1</v>
      </c>
      <c r="L89" s="5">
        <v>4</v>
      </c>
      <c r="M89" s="5">
        <v>4</v>
      </c>
      <c r="N89" s="5">
        <v>8</v>
      </c>
      <c r="O89" s="5">
        <v>1</v>
      </c>
      <c r="P89" s="219">
        <v>8</v>
      </c>
      <c r="Q89" s="219">
        <v>7</v>
      </c>
      <c r="R89" s="219">
        <v>15</v>
      </c>
      <c r="S89" s="219">
        <v>3</v>
      </c>
      <c r="T89" s="219">
        <v>4</v>
      </c>
      <c r="U89" s="219">
        <v>4</v>
      </c>
      <c r="V89" s="219">
        <v>8</v>
      </c>
      <c r="W89" s="219">
        <v>1</v>
      </c>
      <c r="X89" s="219">
        <v>4</v>
      </c>
      <c r="Y89" s="219">
        <v>3</v>
      </c>
      <c r="Z89" s="219">
        <v>7</v>
      </c>
      <c r="AA89" s="219">
        <v>1</v>
      </c>
      <c r="AB89" s="219">
        <v>2</v>
      </c>
      <c r="AC89" s="219">
        <v>2</v>
      </c>
      <c r="AD89" s="219">
        <v>4</v>
      </c>
      <c r="AE89" s="219">
        <v>1</v>
      </c>
      <c r="AF89" s="219">
        <v>8</v>
      </c>
      <c r="AG89" s="219">
        <v>5</v>
      </c>
      <c r="AH89" s="219">
        <v>13</v>
      </c>
      <c r="AI89" s="219">
        <v>1</v>
      </c>
      <c r="AJ89" s="219">
        <v>7</v>
      </c>
      <c r="AK89" s="219">
        <v>2</v>
      </c>
      <c r="AL89" s="219">
        <v>9</v>
      </c>
      <c r="AM89" s="219">
        <v>1</v>
      </c>
      <c r="AN89" s="219">
        <v>9</v>
      </c>
      <c r="AO89" s="219">
        <v>14</v>
      </c>
      <c r="AP89" s="219">
        <v>23</v>
      </c>
      <c r="AQ89" s="219">
        <v>1</v>
      </c>
      <c r="AR89" s="219">
        <v>34</v>
      </c>
      <c r="AS89" s="219">
        <v>30</v>
      </c>
      <c r="AT89" s="219">
        <v>64</v>
      </c>
      <c r="AU89" s="219">
        <v>6</v>
      </c>
      <c r="AV89" s="219">
        <v>0</v>
      </c>
      <c r="AW89" s="219">
        <v>0</v>
      </c>
      <c r="AX89" s="219">
        <v>0</v>
      </c>
      <c r="AY89" s="219">
        <v>0</v>
      </c>
      <c r="AZ89" s="219">
        <v>0</v>
      </c>
      <c r="BA89" s="219">
        <v>0</v>
      </c>
      <c r="BB89" s="219">
        <v>0</v>
      </c>
      <c r="BC89" s="219">
        <v>0</v>
      </c>
      <c r="BD89" s="219">
        <v>0</v>
      </c>
      <c r="BE89" s="219">
        <v>0</v>
      </c>
      <c r="BF89" s="219">
        <v>0</v>
      </c>
      <c r="BG89" s="219">
        <v>0</v>
      </c>
      <c r="BH89" s="219">
        <v>0</v>
      </c>
      <c r="BI89" s="219">
        <v>0</v>
      </c>
      <c r="BJ89" s="219">
        <v>0</v>
      </c>
      <c r="BK89" s="219">
        <v>0</v>
      </c>
      <c r="BL89" s="219">
        <v>42</v>
      </c>
      <c r="BM89" s="219">
        <v>37</v>
      </c>
      <c r="BN89" s="219">
        <v>79</v>
      </c>
      <c r="BO89" s="219">
        <v>9</v>
      </c>
    </row>
    <row r="90" spans="1:67" ht="24" customHeight="1" x14ac:dyDescent="0.35">
      <c r="A90" s="5">
        <v>41</v>
      </c>
      <c r="B90" s="5">
        <v>62020083</v>
      </c>
      <c r="C90" s="304" t="s">
        <v>171</v>
      </c>
      <c r="D90" s="5">
        <v>10</v>
      </c>
      <c r="E90" s="5">
        <v>5</v>
      </c>
      <c r="F90" s="5">
        <v>15</v>
      </c>
      <c r="G90" s="5">
        <v>1</v>
      </c>
      <c r="H90" s="5">
        <v>7</v>
      </c>
      <c r="I90" s="5">
        <v>5</v>
      </c>
      <c r="J90" s="5">
        <v>12</v>
      </c>
      <c r="K90" s="5">
        <v>1</v>
      </c>
      <c r="L90" s="5">
        <v>3</v>
      </c>
      <c r="M90" s="5">
        <v>5</v>
      </c>
      <c r="N90" s="5">
        <v>8</v>
      </c>
      <c r="O90" s="5">
        <v>1</v>
      </c>
      <c r="P90" s="219">
        <v>20</v>
      </c>
      <c r="Q90" s="219">
        <v>15</v>
      </c>
      <c r="R90" s="219">
        <v>35</v>
      </c>
      <c r="S90" s="219">
        <v>3</v>
      </c>
      <c r="T90" s="219">
        <v>11</v>
      </c>
      <c r="U90" s="219">
        <v>8</v>
      </c>
      <c r="V90" s="219">
        <v>19</v>
      </c>
      <c r="W90" s="219">
        <v>1</v>
      </c>
      <c r="X90" s="219">
        <v>4</v>
      </c>
      <c r="Y90" s="219">
        <v>7</v>
      </c>
      <c r="Z90" s="219">
        <v>11</v>
      </c>
      <c r="AA90" s="219">
        <v>1</v>
      </c>
      <c r="AB90" s="219">
        <v>12</v>
      </c>
      <c r="AC90" s="219">
        <v>5</v>
      </c>
      <c r="AD90" s="219">
        <v>17</v>
      </c>
      <c r="AE90" s="219">
        <v>1</v>
      </c>
      <c r="AF90" s="219">
        <v>12</v>
      </c>
      <c r="AG90" s="219">
        <v>10</v>
      </c>
      <c r="AH90" s="219">
        <v>22</v>
      </c>
      <c r="AI90" s="219">
        <v>1</v>
      </c>
      <c r="AJ90" s="219">
        <v>10</v>
      </c>
      <c r="AK90" s="219">
        <v>11</v>
      </c>
      <c r="AL90" s="219">
        <v>21</v>
      </c>
      <c r="AM90" s="219">
        <v>1</v>
      </c>
      <c r="AN90" s="219">
        <v>9</v>
      </c>
      <c r="AO90" s="219">
        <v>9</v>
      </c>
      <c r="AP90" s="219">
        <v>18</v>
      </c>
      <c r="AQ90" s="219">
        <v>1</v>
      </c>
      <c r="AR90" s="219">
        <v>58</v>
      </c>
      <c r="AS90" s="219">
        <v>50</v>
      </c>
      <c r="AT90" s="219">
        <v>108</v>
      </c>
      <c r="AU90" s="219">
        <v>6</v>
      </c>
      <c r="AV90" s="219">
        <v>9</v>
      </c>
      <c r="AW90" s="219">
        <v>7</v>
      </c>
      <c r="AX90" s="219">
        <v>16</v>
      </c>
      <c r="AY90" s="219">
        <v>1</v>
      </c>
      <c r="AZ90" s="219">
        <v>11</v>
      </c>
      <c r="BA90" s="219">
        <v>5</v>
      </c>
      <c r="BB90" s="219">
        <v>16</v>
      </c>
      <c r="BC90" s="219">
        <v>1</v>
      </c>
      <c r="BD90" s="219">
        <v>7</v>
      </c>
      <c r="BE90" s="219">
        <v>10</v>
      </c>
      <c r="BF90" s="219">
        <v>17</v>
      </c>
      <c r="BG90" s="219">
        <v>1</v>
      </c>
      <c r="BH90" s="219">
        <v>27</v>
      </c>
      <c r="BI90" s="219">
        <v>22</v>
      </c>
      <c r="BJ90" s="219">
        <v>49</v>
      </c>
      <c r="BK90" s="219">
        <v>3</v>
      </c>
      <c r="BL90" s="219">
        <v>105</v>
      </c>
      <c r="BM90" s="219">
        <v>87</v>
      </c>
      <c r="BN90" s="219">
        <v>192</v>
      </c>
      <c r="BO90" s="219">
        <v>12</v>
      </c>
    </row>
    <row r="91" spans="1:67" ht="24" customHeight="1" x14ac:dyDescent="0.35">
      <c r="A91" s="5">
        <v>42</v>
      </c>
      <c r="B91" s="5">
        <v>62020085</v>
      </c>
      <c r="C91" s="304" t="s">
        <v>172</v>
      </c>
      <c r="D91" s="5">
        <v>0</v>
      </c>
      <c r="E91" s="5">
        <v>5</v>
      </c>
      <c r="F91" s="5">
        <v>5</v>
      </c>
      <c r="G91" s="5">
        <v>1</v>
      </c>
      <c r="H91" s="5">
        <v>3</v>
      </c>
      <c r="I91" s="5">
        <v>1</v>
      </c>
      <c r="J91" s="5">
        <v>4</v>
      </c>
      <c r="K91" s="5">
        <v>1</v>
      </c>
      <c r="L91" s="5">
        <v>3</v>
      </c>
      <c r="M91" s="5">
        <v>2</v>
      </c>
      <c r="N91" s="5">
        <v>5</v>
      </c>
      <c r="O91" s="5">
        <v>1</v>
      </c>
      <c r="P91" s="219">
        <v>6</v>
      </c>
      <c r="Q91" s="219">
        <v>8</v>
      </c>
      <c r="R91" s="219">
        <v>14</v>
      </c>
      <c r="S91" s="219">
        <v>3</v>
      </c>
      <c r="T91" s="219">
        <v>1</v>
      </c>
      <c r="U91" s="219">
        <v>0</v>
      </c>
      <c r="V91" s="219">
        <v>1</v>
      </c>
      <c r="W91" s="219">
        <v>1</v>
      </c>
      <c r="X91" s="219">
        <v>6</v>
      </c>
      <c r="Y91" s="219">
        <v>3</v>
      </c>
      <c r="Z91" s="219">
        <v>9</v>
      </c>
      <c r="AA91" s="219">
        <v>1</v>
      </c>
      <c r="AB91" s="219">
        <v>2</v>
      </c>
      <c r="AC91" s="219">
        <v>3</v>
      </c>
      <c r="AD91" s="219">
        <v>5</v>
      </c>
      <c r="AE91" s="219">
        <v>1</v>
      </c>
      <c r="AF91" s="219">
        <v>4</v>
      </c>
      <c r="AG91" s="219">
        <v>3</v>
      </c>
      <c r="AH91" s="219">
        <v>7</v>
      </c>
      <c r="AI91" s="219">
        <v>1</v>
      </c>
      <c r="AJ91" s="219">
        <v>4</v>
      </c>
      <c r="AK91" s="219">
        <v>4</v>
      </c>
      <c r="AL91" s="219">
        <v>8</v>
      </c>
      <c r="AM91" s="219">
        <v>1</v>
      </c>
      <c r="AN91" s="219">
        <v>2</v>
      </c>
      <c r="AO91" s="219">
        <v>1</v>
      </c>
      <c r="AP91" s="219">
        <v>3</v>
      </c>
      <c r="AQ91" s="219">
        <v>1</v>
      </c>
      <c r="AR91" s="219">
        <v>19</v>
      </c>
      <c r="AS91" s="219">
        <v>14</v>
      </c>
      <c r="AT91" s="219">
        <v>33</v>
      </c>
      <c r="AU91" s="219">
        <v>6</v>
      </c>
      <c r="AV91" s="219">
        <v>0</v>
      </c>
      <c r="AW91" s="219">
        <v>0</v>
      </c>
      <c r="AX91" s="219">
        <v>0</v>
      </c>
      <c r="AY91" s="219">
        <v>0</v>
      </c>
      <c r="AZ91" s="219">
        <v>0</v>
      </c>
      <c r="BA91" s="219">
        <v>0</v>
      </c>
      <c r="BB91" s="219">
        <v>0</v>
      </c>
      <c r="BC91" s="219">
        <v>0</v>
      </c>
      <c r="BD91" s="219">
        <v>0</v>
      </c>
      <c r="BE91" s="219">
        <v>0</v>
      </c>
      <c r="BF91" s="219">
        <v>0</v>
      </c>
      <c r="BG91" s="219">
        <v>0</v>
      </c>
      <c r="BH91" s="219">
        <v>0</v>
      </c>
      <c r="BI91" s="219">
        <v>0</v>
      </c>
      <c r="BJ91" s="219">
        <v>0</v>
      </c>
      <c r="BK91" s="219">
        <v>0</v>
      </c>
      <c r="BL91" s="219">
        <v>25</v>
      </c>
      <c r="BM91" s="219">
        <v>22</v>
      </c>
      <c r="BN91" s="219">
        <v>47</v>
      </c>
      <c r="BO91" s="219">
        <v>9</v>
      </c>
    </row>
    <row r="92" spans="1:67" ht="24" customHeight="1" x14ac:dyDescent="0.35">
      <c r="A92" s="5">
        <v>43</v>
      </c>
      <c r="B92" s="5">
        <v>62020086</v>
      </c>
      <c r="C92" s="304" t="s">
        <v>173</v>
      </c>
      <c r="D92" s="5">
        <v>0</v>
      </c>
      <c r="E92" s="5">
        <v>0</v>
      </c>
      <c r="F92" s="5">
        <v>0</v>
      </c>
      <c r="G92" s="5">
        <v>0</v>
      </c>
      <c r="H92" s="5">
        <v>1</v>
      </c>
      <c r="I92" s="5">
        <v>1</v>
      </c>
      <c r="J92" s="5">
        <v>2</v>
      </c>
      <c r="K92" s="5">
        <v>1</v>
      </c>
      <c r="L92" s="5">
        <v>5</v>
      </c>
      <c r="M92" s="5">
        <v>3</v>
      </c>
      <c r="N92" s="5">
        <v>8</v>
      </c>
      <c r="O92" s="5">
        <v>1</v>
      </c>
      <c r="P92" s="219">
        <v>6</v>
      </c>
      <c r="Q92" s="219">
        <v>4</v>
      </c>
      <c r="R92" s="219">
        <v>10</v>
      </c>
      <c r="S92" s="219">
        <v>2</v>
      </c>
      <c r="T92" s="219">
        <v>1</v>
      </c>
      <c r="U92" s="219">
        <v>0</v>
      </c>
      <c r="V92" s="219">
        <v>1</v>
      </c>
      <c r="W92" s="219">
        <v>1</v>
      </c>
      <c r="X92" s="219">
        <v>7</v>
      </c>
      <c r="Y92" s="219">
        <v>0</v>
      </c>
      <c r="Z92" s="219">
        <v>7</v>
      </c>
      <c r="AA92" s="219">
        <v>1</v>
      </c>
      <c r="AB92" s="219">
        <v>4</v>
      </c>
      <c r="AC92" s="219">
        <v>1</v>
      </c>
      <c r="AD92" s="219">
        <v>5</v>
      </c>
      <c r="AE92" s="219">
        <v>1</v>
      </c>
      <c r="AF92" s="219">
        <v>1</v>
      </c>
      <c r="AG92" s="219">
        <v>3</v>
      </c>
      <c r="AH92" s="219">
        <v>4</v>
      </c>
      <c r="AI92" s="219">
        <v>1</v>
      </c>
      <c r="AJ92" s="219">
        <v>4</v>
      </c>
      <c r="AK92" s="219">
        <v>3</v>
      </c>
      <c r="AL92" s="219">
        <v>7</v>
      </c>
      <c r="AM92" s="219">
        <v>1</v>
      </c>
      <c r="AN92" s="219">
        <v>5</v>
      </c>
      <c r="AO92" s="219">
        <v>2</v>
      </c>
      <c r="AP92" s="219">
        <v>7</v>
      </c>
      <c r="AQ92" s="219">
        <v>1</v>
      </c>
      <c r="AR92" s="219">
        <v>22</v>
      </c>
      <c r="AS92" s="219">
        <v>9</v>
      </c>
      <c r="AT92" s="219">
        <v>31</v>
      </c>
      <c r="AU92" s="219">
        <v>6</v>
      </c>
      <c r="AV92" s="219">
        <v>0</v>
      </c>
      <c r="AW92" s="219">
        <v>0</v>
      </c>
      <c r="AX92" s="219">
        <v>0</v>
      </c>
      <c r="AY92" s="219">
        <v>0</v>
      </c>
      <c r="AZ92" s="219">
        <v>0</v>
      </c>
      <c r="BA92" s="219">
        <v>0</v>
      </c>
      <c r="BB92" s="219">
        <v>0</v>
      </c>
      <c r="BC92" s="219">
        <v>0</v>
      </c>
      <c r="BD92" s="219">
        <v>0</v>
      </c>
      <c r="BE92" s="219">
        <v>0</v>
      </c>
      <c r="BF92" s="219">
        <v>0</v>
      </c>
      <c r="BG92" s="219">
        <v>0</v>
      </c>
      <c r="BH92" s="219">
        <v>0</v>
      </c>
      <c r="BI92" s="219">
        <v>0</v>
      </c>
      <c r="BJ92" s="219">
        <v>0</v>
      </c>
      <c r="BK92" s="219">
        <v>0</v>
      </c>
      <c r="BL92" s="219">
        <v>28</v>
      </c>
      <c r="BM92" s="219">
        <v>13</v>
      </c>
      <c r="BN92" s="219">
        <v>41</v>
      </c>
      <c r="BO92" s="219">
        <v>8</v>
      </c>
    </row>
    <row r="93" spans="1:67" ht="24" customHeight="1" x14ac:dyDescent="0.35">
      <c r="A93" s="5">
        <v>44</v>
      </c>
      <c r="B93" s="5">
        <v>62020088</v>
      </c>
      <c r="C93" s="304" t="s">
        <v>174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3</v>
      </c>
      <c r="J93" s="5">
        <v>3</v>
      </c>
      <c r="K93" s="5">
        <v>1</v>
      </c>
      <c r="L93" s="5">
        <v>1</v>
      </c>
      <c r="M93" s="5">
        <v>0</v>
      </c>
      <c r="N93" s="5">
        <v>1</v>
      </c>
      <c r="O93" s="5">
        <v>1</v>
      </c>
      <c r="P93" s="219">
        <v>1</v>
      </c>
      <c r="Q93" s="219">
        <v>3</v>
      </c>
      <c r="R93" s="219">
        <v>4</v>
      </c>
      <c r="S93" s="219">
        <v>2</v>
      </c>
      <c r="T93" s="219">
        <v>0</v>
      </c>
      <c r="U93" s="219">
        <v>5</v>
      </c>
      <c r="V93" s="219">
        <v>5</v>
      </c>
      <c r="W93" s="219">
        <v>1</v>
      </c>
      <c r="X93" s="219">
        <v>2</v>
      </c>
      <c r="Y93" s="219">
        <v>2</v>
      </c>
      <c r="Z93" s="219">
        <v>4</v>
      </c>
      <c r="AA93" s="219">
        <v>1</v>
      </c>
      <c r="AB93" s="219">
        <v>2</v>
      </c>
      <c r="AC93" s="219">
        <v>0</v>
      </c>
      <c r="AD93" s="219">
        <v>2</v>
      </c>
      <c r="AE93" s="219">
        <v>1</v>
      </c>
      <c r="AF93" s="219">
        <v>7</v>
      </c>
      <c r="AG93" s="219">
        <v>2</v>
      </c>
      <c r="AH93" s="219">
        <v>9</v>
      </c>
      <c r="AI93" s="219">
        <v>1</v>
      </c>
      <c r="AJ93" s="219">
        <v>2</v>
      </c>
      <c r="AK93" s="219">
        <v>2</v>
      </c>
      <c r="AL93" s="219">
        <v>4</v>
      </c>
      <c r="AM93" s="219">
        <v>1</v>
      </c>
      <c r="AN93" s="219">
        <v>2</v>
      </c>
      <c r="AO93" s="219">
        <v>1</v>
      </c>
      <c r="AP93" s="219">
        <v>3</v>
      </c>
      <c r="AQ93" s="219">
        <v>1</v>
      </c>
      <c r="AR93" s="219">
        <v>15</v>
      </c>
      <c r="AS93" s="219">
        <v>12</v>
      </c>
      <c r="AT93" s="219">
        <v>27</v>
      </c>
      <c r="AU93" s="219">
        <v>6</v>
      </c>
      <c r="AV93" s="219">
        <v>0</v>
      </c>
      <c r="AW93" s="219">
        <v>0</v>
      </c>
      <c r="AX93" s="219">
        <v>0</v>
      </c>
      <c r="AY93" s="219">
        <v>0</v>
      </c>
      <c r="AZ93" s="219">
        <v>0</v>
      </c>
      <c r="BA93" s="219">
        <v>0</v>
      </c>
      <c r="BB93" s="219">
        <v>0</v>
      </c>
      <c r="BC93" s="219">
        <v>0</v>
      </c>
      <c r="BD93" s="219">
        <v>0</v>
      </c>
      <c r="BE93" s="219">
        <v>0</v>
      </c>
      <c r="BF93" s="219">
        <v>0</v>
      </c>
      <c r="BG93" s="219">
        <v>0</v>
      </c>
      <c r="BH93" s="219">
        <v>0</v>
      </c>
      <c r="BI93" s="219">
        <v>0</v>
      </c>
      <c r="BJ93" s="219">
        <v>0</v>
      </c>
      <c r="BK93" s="219">
        <v>0</v>
      </c>
      <c r="BL93" s="219">
        <v>16</v>
      </c>
      <c r="BM93" s="219">
        <v>15</v>
      </c>
      <c r="BN93" s="219">
        <v>31</v>
      </c>
      <c r="BO93" s="219">
        <v>8</v>
      </c>
    </row>
    <row r="94" spans="1:67" ht="24" customHeight="1" x14ac:dyDescent="0.35">
      <c r="A94" s="5">
        <v>45</v>
      </c>
      <c r="B94" s="5">
        <v>62020089</v>
      </c>
      <c r="C94" s="304" t="s">
        <v>175</v>
      </c>
      <c r="D94" s="5">
        <v>0</v>
      </c>
      <c r="E94" s="5">
        <v>0</v>
      </c>
      <c r="F94" s="5">
        <v>0</v>
      </c>
      <c r="G94" s="5">
        <v>0</v>
      </c>
      <c r="H94" s="5">
        <v>10</v>
      </c>
      <c r="I94" s="5">
        <v>7</v>
      </c>
      <c r="J94" s="5">
        <v>17</v>
      </c>
      <c r="K94" s="5">
        <v>1</v>
      </c>
      <c r="L94" s="5">
        <v>6</v>
      </c>
      <c r="M94" s="5">
        <v>8</v>
      </c>
      <c r="N94" s="5">
        <v>14</v>
      </c>
      <c r="O94" s="5">
        <v>1</v>
      </c>
      <c r="P94" s="219">
        <v>16</v>
      </c>
      <c r="Q94" s="219">
        <v>15</v>
      </c>
      <c r="R94" s="219">
        <v>31</v>
      </c>
      <c r="S94" s="219">
        <v>2</v>
      </c>
      <c r="T94" s="219">
        <v>6</v>
      </c>
      <c r="U94" s="219">
        <v>1</v>
      </c>
      <c r="V94" s="219">
        <v>7</v>
      </c>
      <c r="W94" s="219">
        <v>1</v>
      </c>
      <c r="X94" s="219">
        <v>8</v>
      </c>
      <c r="Y94" s="219">
        <v>8</v>
      </c>
      <c r="Z94" s="219">
        <v>16</v>
      </c>
      <c r="AA94" s="219">
        <v>1</v>
      </c>
      <c r="AB94" s="219">
        <v>7</v>
      </c>
      <c r="AC94" s="219">
        <v>7</v>
      </c>
      <c r="AD94" s="219">
        <v>14</v>
      </c>
      <c r="AE94" s="219">
        <v>1</v>
      </c>
      <c r="AF94" s="219">
        <v>9</v>
      </c>
      <c r="AG94" s="219">
        <v>5</v>
      </c>
      <c r="AH94" s="219">
        <v>14</v>
      </c>
      <c r="AI94" s="219">
        <v>1</v>
      </c>
      <c r="AJ94" s="219">
        <v>9</v>
      </c>
      <c r="AK94" s="219">
        <v>6</v>
      </c>
      <c r="AL94" s="219">
        <v>15</v>
      </c>
      <c r="AM94" s="219">
        <v>1</v>
      </c>
      <c r="AN94" s="219">
        <v>8</v>
      </c>
      <c r="AO94" s="219">
        <v>7</v>
      </c>
      <c r="AP94" s="219">
        <v>15</v>
      </c>
      <c r="AQ94" s="219">
        <v>1</v>
      </c>
      <c r="AR94" s="219">
        <v>47</v>
      </c>
      <c r="AS94" s="219">
        <v>34</v>
      </c>
      <c r="AT94" s="219">
        <v>81</v>
      </c>
      <c r="AU94" s="219">
        <v>6</v>
      </c>
      <c r="AV94" s="219">
        <v>7</v>
      </c>
      <c r="AW94" s="219">
        <v>13</v>
      </c>
      <c r="AX94" s="219">
        <v>20</v>
      </c>
      <c r="AY94" s="219">
        <v>1</v>
      </c>
      <c r="AZ94" s="219">
        <v>11</v>
      </c>
      <c r="BA94" s="219">
        <v>2</v>
      </c>
      <c r="BB94" s="219">
        <v>13</v>
      </c>
      <c r="BC94" s="219">
        <v>1</v>
      </c>
      <c r="BD94" s="219">
        <v>14</v>
      </c>
      <c r="BE94" s="219">
        <v>5</v>
      </c>
      <c r="BF94" s="219">
        <v>19</v>
      </c>
      <c r="BG94" s="219">
        <v>1</v>
      </c>
      <c r="BH94" s="219">
        <v>32</v>
      </c>
      <c r="BI94" s="219">
        <v>20</v>
      </c>
      <c r="BJ94" s="219">
        <v>52</v>
      </c>
      <c r="BK94" s="219">
        <v>3</v>
      </c>
      <c r="BL94" s="219">
        <v>95</v>
      </c>
      <c r="BM94" s="219">
        <v>69</v>
      </c>
      <c r="BN94" s="219">
        <v>164</v>
      </c>
      <c r="BO94" s="219">
        <v>11</v>
      </c>
    </row>
    <row r="95" spans="1:67" ht="24" customHeight="1" x14ac:dyDescent="0.35">
      <c r="A95" s="5">
        <v>46</v>
      </c>
      <c r="B95" s="5">
        <v>62020090</v>
      </c>
      <c r="C95" s="304" t="s">
        <v>176</v>
      </c>
      <c r="D95" s="5">
        <v>5</v>
      </c>
      <c r="E95" s="5">
        <v>3</v>
      </c>
      <c r="F95" s="5">
        <v>8</v>
      </c>
      <c r="G95" s="5">
        <v>1</v>
      </c>
      <c r="H95" s="5">
        <v>5</v>
      </c>
      <c r="I95" s="5">
        <v>4</v>
      </c>
      <c r="J95" s="5">
        <v>9</v>
      </c>
      <c r="K95" s="5">
        <v>1</v>
      </c>
      <c r="L95" s="5">
        <v>4</v>
      </c>
      <c r="M95" s="5">
        <v>7</v>
      </c>
      <c r="N95" s="5">
        <v>11</v>
      </c>
      <c r="O95" s="5">
        <v>1</v>
      </c>
      <c r="P95" s="219">
        <v>14</v>
      </c>
      <c r="Q95" s="219">
        <v>14</v>
      </c>
      <c r="R95" s="219">
        <v>28</v>
      </c>
      <c r="S95" s="219">
        <v>3</v>
      </c>
      <c r="T95" s="219">
        <v>8</v>
      </c>
      <c r="U95" s="219">
        <v>7</v>
      </c>
      <c r="V95" s="219">
        <v>15</v>
      </c>
      <c r="W95" s="219">
        <v>1</v>
      </c>
      <c r="X95" s="219">
        <v>10</v>
      </c>
      <c r="Y95" s="219">
        <v>7</v>
      </c>
      <c r="Z95" s="219">
        <v>17</v>
      </c>
      <c r="AA95" s="219">
        <v>1</v>
      </c>
      <c r="AB95" s="219">
        <v>6</v>
      </c>
      <c r="AC95" s="219">
        <v>2</v>
      </c>
      <c r="AD95" s="219">
        <v>8</v>
      </c>
      <c r="AE95" s="219">
        <v>1</v>
      </c>
      <c r="AF95" s="219">
        <v>6</v>
      </c>
      <c r="AG95" s="219">
        <v>5</v>
      </c>
      <c r="AH95" s="219">
        <v>11</v>
      </c>
      <c r="AI95" s="219">
        <v>1</v>
      </c>
      <c r="AJ95" s="219">
        <v>4</v>
      </c>
      <c r="AK95" s="219">
        <v>4</v>
      </c>
      <c r="AL95" s="219">
        <v>8</v>
      </c>
      <c r="AM95" s="219">
        <v>1</v>
      </c>
      <c r="AN95" s="219">
        <v>2</v>
      </c>
      <c r="AO95" s="219">
        <v>4</v>
      </c>
      <c r="AP95" s="219">
        <v>6</v>
      </c>
      <c r="AQ95" s="219">
        <v>1</v>
      </c>
      <c r="AR95" s="219">
        <v>36</v>
      </c>
      <c r="AS95" s="219">
        <v>29</v>
      </c>
      <c r="AT95" s="219">
        <v>65</v>
      </c>
      <c r="AU95" s="219">
        <v>6</v>
      </c>
      <c r="AV95" s="219">
        <v>0</v>
      </c>
      <c r="AW95" s="219">
        <v>0</v>
      </c>
      <c r="AX95" s="219">
        <v>0</v>
      </c>
      <c r="AY95" s="219">
        <v>0</v>
      </c>
      <c r="AZ95" s="219">
        <v>0</v>
      </c>
      <c r="BA95" s="219">
        <v>0</v>
      </c>
      <c r="BB95" s="219">
        <v>0</v>
      </c>
      <c r="BC95" s="219">
        <v>0</v>
      </c>
      <c r="BD95" s="219">
        <v>0</v>
      </c>
      <c r="BE95" s="219">
        <v>0</v>
      </c>
      <c r="BF95" s="219">
        <v>0</v>
      </c>
      <c r="BG95" s="219">
        <v>0</v>
      </c>
      <c r="BH95" s="219">
        <v>0</v>
      </c>
      <c r="BI95" s="219">
        <v>0</v>
      </c>
      <c r="BJ95" s="219">
        <v>0</v>
      </c>
      <c r="BK95" s="219">
        <v>0</v>
      </c>
      <c r="BL95" s="219">
        <v>50</v>
      </c>
      <c r="BM95" s="219">
        <v>43</v>
      </c>
      <c r="BN95" s="219">
        <v>93</v>
      </c>
      <c r="BO95" s="219">
        <v>9</v>
      </c>
    </row>
    <row r="96" spans="1:67" ht="24" customHeight="1" x14ac:dyDescent="0.35">
      <c r="A96" s="5">
        <v>47</v>
      </c>
      <c r="B96" s="5">
        <v>62020091</v>
      </c>
      <c r="C96" s="304" t="s">
        <v>177</v>
      </c>
      <c r="D96" s="5">
        <v>3</v>
      </c>
      <c r="E96" s="5">
        <v>3</v>
      </c>
      <c r="F96" s="5">
        <v>6</v>
      </c>
      <c r="G96" s="5">
        <v>1</v>
      </c>
      <c r="H96" s="5">
        <v>4</v>
      </c>
      <c r="I96" s="5">
        <v>3</v>
      </c>
      <c r="J96" s="5">
        <v>7</v>
      </c>
      <c r="K96" s="5">
        <v>1</v>
      </c>
      <c r="L96" s="5">
        <v>2</v>
      </c>
      <c r="M96" s="5">
        <v>5</v>
      </c>
      <c r="N96" s="5">
        <v>7</v>
      </c>
      <c r="O96" s="5">
        <v>1</v>
      </c>
      <c r="P96" s="219">
        <v>9</v>
      </c>
      <c r="Q96" s="219">
        <v>11</v>
      </c>
      <c r="R96" s="219">
        <v>20</v>
      </c>
      <c r="S96" s="219">
        <v>3</v>
      </c>
      <c r="T96" s="219">
        <v>1</v>
      </c>
      <c r="U96" s="219">
        <v>5</v>
      </c>
      <c r="V96" s="219">
        <v>6</v>
      </c>
      <c r="W96" s="219">
        <v>1</v>
      </c>
      <c r="X96" s="219">
        <v>5</v>
      </c>
      <c r="Y96" s="219">
        <v>4</v>
      </c>
      <c r="Z96" s="219">
        <v>9</v>
      </c>
      <c r="AA96" s="219">
        <v>1</v>
      </c>
      <c r="AB96" s="219">
        <v>4</v>
      </c>
      <c r="AC96" s="219">
        <v>4</v>
      </c>
      <c r="AD96" s="219">
        <v>8</v>
      </c>
      <c r="AE96" s="219">
        <v>1</v>
      </c>
      <c r="AF96" s="219">
        <v>0</v>
      </c>
      <c r="AG96" s="219">
        <v>4</v>
      </c>
      <c r="AH96" s="219">
        <v>4</v>
      </c>
      <c r="AI96" s="219">
        <v>1</v>
      </c>
      <c r="AJ96" s="219">
        <v>4</v>
      </c>
      <c r="AK96" s="219">
        <v>3</v>
      </c>
      <c r="AL96" s="219">
        <v>7</v>
      </c>
      <c r="AM96" s="219">
        <v>1</v>
      </c>
      <c r="AN96" s="219">
        <v>2</v>
      </c>
      <c r="AO96" s="219">
        <v>4</v>
      </c>
      <c r="AP96" s="219">
        <v>6</v>
      </c>
      <c r="AQ96" s="219">
        <v>1</v>
      </c>
      <c r="AR96" s="219">
        <v>16</v>
      </c>
      <c r="AS96" s="219">
        <v>24</v>
      </c>
      <c r="AT96" s="219">
        <v>40</v>
      </c>
      <c r="AU96" s="219">
        <v>6</v>
      </c>
      <c r="AV96" s="219">
        <v>0</v>
      </c>
      <c r="AW96" s="219">
        <v>0</v>
      </c>
      <c r="AX96" s="219">
        <v>0</v>
      </c>
      <c r="AY96" s="219">
        <v>0</v>
      </c>
      <c r="AZ96" s="219">
        <v>0</v>
      </c>
      <c r="BA96" s="219">
        <v>0</v>
      </c>
      <c r="BB96" s="219">
        <v>0</v>
      </c>
      <c r="BC96" s="219">
        <v>0</v>
      </c>
      <c r="BD96" s="219">
        <v>0</v>
      </c>
      <c r="BE96" s="219">
        <v>0</v>
      </c>
      <c r="BF96" s="219">
        <v>0</v>
      </c>
      <c r="BG96" s="219">
        <v>0</v>
      </c>
      <c r="BH96" s="219">
        <v>0</v>
      </c>
      <c r="BI96" s="219">
        <v>0</v>
      </c>
      <c r="BJ96" s="219">
        <v>0</v>
      </c>
      <c r="BK96" s="219">
        <v>0</v>
      </c>
      <c r="BL96" s="219">
        <v>25</v>
      </c>
      <c r="BM96" s="219">
        <v>35</v>
      </c>
      <c r="BN96" s="219">
        <v>60</v>
      </c>
      <c r="BO96" s="219">
        <v>9</v>
      </c>
    </row>
    <row r="97" spans="1:67" ht="24" customHeight="1" x14ac:dyDescent="0.35">
      <c r="A97" s="5">
        <v>48</v>
      </c>
      <c r="B97" s="5">
        <v>62020095</v>
      </c>
      <c r="C97" s="304" t="s">
        <v>178</v>
      </c>
      <c r="D97" s="5">
        <v>0</v>
      </c>
      <c r="E97" s="5">
        <v>0</v>
      </c>
      <c r="F97" s="5">
        <v>0</v>
      </c>
      <c r="G97" s="5">
        <v>0</v>
      </c>
      <c r="H97" s="5">
        <v>5</v>
      </c>
      <c r="I97" s="5">
        <v>1</v>
      </c>
      <c r="J97" s="5">
        <v>6</v>
      </c>
      <c r="K97" s="5">
        <v>1</v>
      </c>
      <c r="L97" s="5">
        <v>2</v>
      </c>
      <c r="M97" s="5">
        <v>4</v>
      </c>
      <c r="N97" s="5">
        <v>6</v>
      </c>
      <c r="O97" s="5">
        <v>1</v>
      </c>
      <c r="P97" s="219">
        <v>7</v>
      </c>
      <c r="Q97" s="219">
        <v>5</v>
      </c>
      <c r="R97" s="219">
        <v>12</v>
      </c>
      <c r="S97" s="219">
        <v>2</v>
      </c>
      <c r="T97" s="219">
        <v>3</v>
      </c>
      <c r="U97" s="219">
        <v>2</v>
      </c>
      <c r="V97" s="219">
        <v>5</v>
      </c>
      <c r="W97" s="219">
        <v>1</v>
      </c>
      <c r="X97" s="219">
        <v>6</v>
      </c>
      <c r="Y97" s="219">
        <v>6</v>
      </c>
      <c r="Z97" s="219">
        <v>12</v>
      </c>
      <c r="AA97" s="219">
        <v>1</v>
      </c>
      <c r="AB97" s="219">
        <v>8</v>
      </c>
      <c r="AC97" s="219">
        <v>5</v>
      </c>
      <c r="AD97" s="219">
        <v>13</v>
      </c>
      <c r="AE97" s="219">
        <v>1</v>
      </c>
      <c r="AF97" s="219">
        <v>4</v>
      </c>
      <c r="AG97" s="219">
        <v>4</v>
      </c>
      <c r="AH97" s="219">
        <v>8</v>
      </c>
      <c r="AI97" s="219">
        <v>1</v>
      </c>
      <c r="AJ97" s="219">
        <v>4</v>
      </c>
      <c r="AK97" s="219">
        <v>8</v>
      </c>
      <c r="AL97" s="219">
        <v>12</v>
      </c>
      <c r="AM97" s="219">
        <v>1</v>
      </c>
      <c r="AN97" s="219">
        <v>5</v>
      </c>
      <c r="AO97" s="219">
        <v>2</v>
      </c>
      <c r="AP97" s="219">
        <v>7</v>
      </c>
      <c r="AQ97" s="219">
        <v>1</v>
      </c>
      <c r="AR97" s="219">
        <v>30</v>
      </c>
      <c r="AS97" s="219">
        <v>27</v>
      </c>
      <c r="AT97" s="219">
        <v>57</v>
      </c>
      <c r="AU97" s="219">
        <v>6</v>
      </c>
      <c r="AV97" s="219">
        <v>0</v>
      </c>
      <c r="AW97" s="219">
        <v>0</v>
      </c>
      <c r="AX97" s="219">
        <v>0</v>
      </c>
      <c r="AY97" s="219">
        <v>0</v>
      </c>
      <c r="AZ97" s="219">
        <v>0</v>
      </c>
      <c r="BA97" s="219">
        <v>0</v>
      </c>
      <c r="BB97" s="219">
        <v>0</v>
      </c>
      <c r="BC97" s="219">
        <v>0</v>
      </c>
      <c r="BD97" s="219">
        <v>0</v>
      </c>
      <c r="BE97" s="219">
        <v>0</v>
      </c>
      <c r="BF97" s="219">
        <v>0</v>
      </c>
      <c r="BG97" s="219">
        <v>0</v>
      </c>
      <c r="BH97" s="219">
        <v>0</v>
      </c>
      <c r="BI97" s="219">
        <v>0</v>
      </c>
      <c r="BJ97" s="219">
        <v>0</v>
      </c>
      <c r="BK97" s="219">
        <v>0</v>
      </c>
      <c r="BL97" s="219">
        <v>37</v>
      </c>
      <c r="BM97" s="219">
        <v>32</v>
      </c>
      <c r="BN97" s="219">
        <v>69</v>
      </c>
      <c r="BO97" s="219">
        <v>8</v>
      </c>
    </row>
    <row r="98" spans="1:67" ht="24" customHeight="1" x14ac:dyDescent="0.35">
      <c r="A98" s="5">
        <v>49</v>
      </c>
      <c r="B98" s="5">
        <v>62020096</v>
      </c>
      <c r="C98" s="304" t="s">
        <v>179</v>
      </c>
      <c r="D98" s="5">
        <v>7</v>
      </c>
      <c r="E98" s="5">
        <v>1</v>
      </c>
      <c r="F98" s="5">
        <v>8</v>
      </c>
      <c r="G98" s="5">
        <v>1</v>
      </c>
      <c r="H98" s="5">
        <v>5</v>
      </c>
      <c r="I98" s="5">
        <v>1</v>
      </c>
      <c r="J98" s="5">
        <v>6</v>
      </c>
      <c r="K98" s="5">
        <v>1</v>
      </c>
      <c r="L98" s="5">
        <v>5</v>
      </c>
      <c r="M98" s="5">
        <v>3</v>
      </c>
      <c r="N98" s="5">
        <v>8</v>
      </c>
      <c r="O98" s="5">
        <v>1</v>
      </c>
      <c r="P98" s="219">
        <v>17</v>
      </c>
      <c r="Q98" s="219">
        <v>5</v>
      </c>
      <c r="R98" s="219">
        <v>22</v>
      </c>
      <c r="S98" s="219">
        <v>3</v>
      </c>
      <c r="T98" s="219">
        <v>4</v>
      </c>
      <c r="U98" s="219">
        <v>2</v>
      </c>
      <c r="V98" s="219">
        <v>6</v>
      </c>
      <c r="W98" s="219">
        <v>1</v>
      </c>
      <c r="X98" s="219">
        <v>1</v>
      </c>
      <c r="Y98" s="219">
        <v>3</v>
      </c>
      <c r="Z98" s="219">
        <v>4</v>
      </c>
      <c r="AA98" s="219">
        <v>1</v>
      </c>
      <c r="AB98" s="219">
        <v>3</v>
      </c>
      <c r="AC98" s="219">
        <v>4</v>
      </c>
      <c r="AD98" s="219">
        <v>7</v>
      </c>
      <c r="AE98" s="219">
        <v>1</v>
      </c>
      <c r="AF98" s="219">
        <v>3</v>
      </c>
      <c r="AG98" s="219">
        <v>5</v>
      </c>
      <c r="AH98" s="219">
        <v>8</v>
      </c>
      <c r="AI98" s="219">
        <v>1</v>
      </c>
      <c r="AJ98" s="219">
        <v>3</v>
      </c>
      <c r="AK98" s="219">
        <v>1</v>
      </c>
      <c r="AL98" s="219">
        <v>4</v>
      </c>
      <c r="AM98" s="219">
        <v>1</v>
      </c>
      <c r="AN98" s="219">
        <v>6</v>
      </c>
      <c r="AO98" s="219">
        <v>4</v>
      </c>
      <c r="AP98" s="219">
        <v>10</v>
      </c>
      <c r="AQ98" s="219">
        <v>1</v>
      </c>
      <c r="AR98" s="219">
        <v>20</v>
      </c>
      <c r="AS98" s="219">
        <v>19</v>
      </c>
      <c r="AT98" s="219">
        <v>39</v>
      </c>
      <c r="AU98" s="219">
        <v>6</v>
      </c>
      <c r="AV98" s="219">
        <v>0</v>
      </c>
      <c r="AW98" s="219">
        <v>0</v>
      </c>
      <c r="AX98" s="219">
        <v>0</v>
      </c>
      <c r="AY98" s="219">
        <v>0</v>
      </c>
      <c r="AZ98" s="219">
        <v>0</v>
      </c>
      <c r="BA98" s="219">
        <v>0</v>
      </c>
      <c r="BB98" s="219">
        <v>0</v>
      </c>
      <c r="BC98" s="219">
        <v>0</v>
      </c>
      <c r="BD98" s="219">
        <v>0</v>
      </c>
      <c r="BE98" s="219">
        <v>0</v>
      </c>
      <c r="BF98" s="219">
        <v>0</v>
      </c>
      <c r="BG98" s="219">
        <v>0</v>
      </c>
      <c r="BH98" s="219">
        <v>0</v>
      </c>
      <c r="BI98" s="219">
        <v>0</v>
      </c>
      <c r="BJ98" s="219">
        <v>0</v>
      </c>
      <c r="BK98" s="219">
        <v>0</v>
      </c>
      <c r="BL98" s="219">
        <v>37</v>
      </c>
      <c r="BM98" s="219">
        <v>24</v>
      </c>
      <c r="BN98" s="219">
        <v>61</v>
      </c>
      <c r="BO98" s="219">
        <v>9</v>
      </c>
    </row>
    <row r="99" spans="1:67" ht="24" customHeight="1" x14ac:dyDescent="0.35">
      <c r="A99" s="5">
        <v>50</v>
      </c>
      <c r="B99" s="5">
        <v>62020097</v>
      </c>
      <c r="C99" s="304" t="s">
        <v>180</v>
      </c>
      <c r="D99" s="5">
        <v>6</v>
      </c>
      <c r="E99" s="5">
        <v>5</v>
      </c>
      <c r="F99" s="5">
        <v>11</v>
      </c>
      <c r="G99" s="5">
        <v>1</v>
      </c>
      <c r="H99" s="5">
        <v>6</v>
      </c>
      <c r="I99" s="5">
        <v>4</v>
      </c>
      <c r="J99" s="5">
        <v>10</v>
      </c>
      <c r="K99" s="5">
        <v>1</v>
      </c>
      <c r="L99" s="5">
        <v>6</v>
      </c>
      <c r="M99" s="5">
        <v>8</v>
      </c>
      <c r="N99" s="5">
        <v>14</v>
      </c>
      <c r="O99" s="5">
        <v>1</v>
      </c>
      <c r="P99" s="219">
        <v>18</v>
      </c>
      <c r="Q99" s="219">
        <v>17</v>
      </c>
      <c r="R99" s="219">
        <v>35</v>
      </c>
      <c r="S99" s="219">
        <v>3</v>
      </c>
      <c r="T99" s="219">
        <v>7</v>
      </c>
      <c r="U99" s="219">
        <v>9</v>
      </c>
      <c r="V99" s="219">
        <v>16</v>
      </c>
      <c r="W99" s="219">
        <v>1</v>
      </c>
      <c r="X99" s="219">
        <v>6</v>
      </c>
      <c r="Y99" s="219">
        <v>8</v>
      </c>
      <c r="Z99" s="219">
        <v>14</v>
      </c>
      <c r="AA99" s="219">
        <v>1</v>
      </c>
      <c r="AB99" s="219">
        <v>11</v>
      </c>
      <c r="AC99" s="219">
        <v>9</v>
      </c>
      <c r="AD99" s="219">
        <v>20</v>
      </c>
      <c r="AE99" s="219">
        <v>1</v>
      </c>
      <c r="AF99" s="219">
        <v>10</v>
      </c>
      <c r="AG99" s="219">
        <v>1</v>
      </c>
      <c r="AH99" s="219">
        <v>11</v>
      </c>
      <c r="AI99" s="219">
        <v>1</v>
      </c>
      <c r="AJ99" s="219">
        <v>10</v>
      </c>
      <c r="AK99" s="219">
        <v>11</v>
      </c>
      <c r="AL99" s="219">
        <v>21</v>
      </c>
      <c r="AM99" s="219">
        <v>1</v>
      </c>
      <c r="AN99" s="219">
        <v>9</v>
      </c>
      <c r="AO99" s="219">
        <v>18</v>
      </c>
      <c r="AP99" s="219">
        <v>27</v>
      </c>
      <c r="AQ99" s="219">
        <v>1</v>
      </c>
      <c r="AR99" s="219">
        <v>53</v>
      </c>
      <c r="AS99" s="219">
        <v>56</v>
      </c>
      <c r="AT99" s="219">
        <v>109</v>
      </c>
      <c r="AU99" s="219">
        <v>6</v>
      </c>
      <c r="AV99" s="219">
        <v>12</v>
      </c>
      <c r="AW99" s="219">
        <v>13</v>
      </c>
      <c r="AX99" s="219">
        <v>25</v>
      </c>
      <c r="AY99" s="219">
        <v>1</v>
      </c>
      <c r="AZ99" s="219">
        <v>9</v>
      </c>
      <c r="BA99" s="219">
        <v>12</v>
      </c>
      <c r="BB99" s="219">
        <v>21</v>
      </c>
      <c r="BC99" s="219">
        <v>1</v>
      </c>
      <c r="BD99" s="219">
        <v>8</v>
      </c>
      <c r="BE99" s="219">
        <v>4</v>
      </c>
      <c r="BF99" s="219">
        <v>12</v>
      </c>
      <c r="BG99" s="219">
        <v>1</v>
      </c>
      <c r="BH99" s="219">
        <v>29</v>
      </c>
      <c r="BI99" s="219">
        <v>29</v>
      </c>
      <c r="BJ99" s="219">
        <v>58</v>
      </c>
      <c r="BK99" s="219">
        <v>3</v>
      </c>
      <c r="BL99" s="219">
        <v>100</v>
      </c>
      <c r="BM99" s="219">
        <v>102</v>
      </c>
      <c r="BN99" s="219">
        <v>202</v>
      </c>
      <c r="BO99" s="219">
        <v>12</v>
      </c>
    </row>
    <row r="100" spans="1:67" ht="24" customHeight="1" x14ac:dyDescent="0.35">
      <c r="A100" s="5">
        <v>51</v>
      </c>
      <c r="B100" s="5">
        <v>62020098</v>
      </c>
      <c r="C100" s="304" t="s">
        <v>181</v>
      </c>
      <c r="D100" s="5">
        <v>1</v>
      </c>
      <c r="E100" s="5">
        <v>2</v>
      </c>
      <c r="F100" s="5">
        <v>3</v>
      </c>
      <c r="G100" s="5">
        <v>1</v>
      </c>
      <c r="H100" s="5">
        <v>3</v>
      </c>
      <c r="I100" s="5">
        <v>2</v>
      </c>
      <c r="J100" s="5">
        <v>5</v>
      </c>
      <c r="K100" s="5">
        <v>1</v>
      </c>
      <c r="L100" s="5">
        <v>1</v>
      </c>
      <c r="M100" s="5">
        <v>6</v>
      </c>
      <c r="N100" s="5">
        <v>7</v>
      </c>
      <c r="O100" s="5">
        <v>1</v>
      </c>
      <c r="P100" s="219">
        <v>5</v>
      </c>
      <c r="Q100" s="219">
        <v>10</v>
      </c>
      <c r="R100" s="219">
        <v>15</v>
      </c>
      <c r="S100" s="219">
        <v>3</v>
      </c>
      <c r="T100" s="219">
        <v>8</v>
      </c>
      <c r="U100" s="219">
        <v>4</v>
      </c>
      <c r="V100" s="219">
        <v>12</v>
      </c>
      <c r="W100" s="219">
        <v>1</v>
      </c>
      <c r="X100" s="219">
        <v>2</v>
      </c>
      <c r="Y100" s="219">
        <v>8</v>
      </c>
      <c r="Z100" s="219">
        <v>10</v>
      </c>
      <c r="AA100" s="219">
        <v>1</v>
      </c>
      <c r="AB100" s="219">
        <v>6</v>
      </c>
      <c r="AC100" s="219">
        <v>2</v>
      </c>
      <c r="AD100" s="219">
        <v>8</v>
      </c>
      <c r="AE100" s="219">
        <v>1</v>
      </c>
      <c r="AF100" s="219">
        <v>5</v>
      </c>
      <c r="AG100" s="219">
        <v>2</v>
      </c>
      <c r="AH100" s="219">
        <v>7</v>
      </c>
      <c r="AI100" s="219">
        <v>1</v>
      </c>
      <c r="AJ100" s="219">
        <v>5</v>
      </c>
      <c r="AK100" s="219">
        <v>6</v>
      </c>
      <c r="AL100" s="219">
        <v>11</v>
      </c>
      <c r="AM100" s="219">
        <v>1</v>
      </c>
      <c r="AN100" s="219">
        <v>9</v>
      </c>
      <c r="AO100" s="219">
        <v>8</v>
      </c>
      <c r="AP100" s="219">
        <v>17</v>
      </c>
      <c r="AQ100" s="219">
        <v>1</v>
      </c>
      <c r="AR100" s="219">
        <v>35</v>
      </c>
      <c r="AS100" s="219">
        <v>30</v>
      </c>
      <c r="AT100" s="219">
        <v>65</v>
      </c>
      <c r="AU100" s="219">
        <v>6</v>
      </c>
      <c r="AV100" s="219">
        <v>3</v>
      </c>
      <c r="AW100" s="219">
        <v>5</v>
      </c>
      <c r="AX100" s="219">
        <v>8</v>
      </c>
      <c r="AY100" s="219">
        <v>1</v>
      </c>
      <c r="AZ100" s="219">
        <v>4</v>
      </c>
      <c r="BA100" s="219">
        <v>3</v>
      </c>
      <c r="BB100" s="219">
        <v>7</v>
      </c>
      <c r="BC100" s="219">
        <v>1</v>
      </c>
      <c r="BD100" s="219">
        <v>4</v>
      </c>
      <c r="BE100" s="219">
        <v>2</v>
      </c>
      <c r="BF100" s="219">
        <v>6</v>
      </c>
      <c r="BG100" s="219">
        <v>1</v>
      </c>
      <c r="BH100" s="219">
        <v>11</v>
      </c>
      <c r="BI100" s="219">
        <v>10</v>
      </c>
      <c r="BJ100" s="219">
        <v>21</v>
      </c>
      <c r="BK100" s="219">
        <v>3</v>
      </c>
      <c r="BL100" s="219">
        <v>51</v>
      </c>
      <c r="BM100" s="219">
        <v>50</v>
      </c>
      <c r="BN100" s="219">
        <v>101</v>
      </c>
      <c r="BO100" s="219">
        <v>12</v>
      </c>
    </row>
    <row r="101" spans="1:67" ht="24" customHeight="1" x14ac:dyDescent="0.35">
      <c r="A101" s="5">
        <v>52</v>
      </c>
      <c r="B101" s="5">
        <v>62020100</v>
      </c>
      <c r="C101" s="304" t="s">
        <v>182</v>
      </c>
      <c r="D101" s="5">
        <v>0</v>
      </c>
      <c r="E101" s="5">
        <v>0</v>
      </c>
      <c r="F101" s="5">
        <v>0</v>
      </c>
      <c r="G101" s="5">
        <v>0</v>
      </c>
      <c r="H101" s="5">
        <v>4</v>
      </c>
      <c r="I101" s="5">
        <v>1</v>
      </c>
      <c r="J101" s="5">
        <v>5</v>
      </c>
      <c r="K101" s="5">
        <v>1</v>
      </c>
      <c r="L101" s="5">
        <v>1</v>
      </c>
      <c r="M101" s="5">
        <v>3</v>
      </c>
      <c r="N101" s="5">
        <v>4</v>
      </c>
      <c r="O101" s="5">
        <v>1</v>
      </c>
      <c r="P101" s="219">
        <v>5</v>
      </c>
      <c r="Q101" s="219">
        <v>4</v>
      </c>
      <c r="R101" s="219">
        <v>9</v>
      </c>
      <c r="S101" s="219">
        <v>2</v>
      </c>
      <c r="T101" s="219">
        <v>4</v>
      </c>
      <c r="U101" s="219">
        <v>3</v>
      </c>
      <c r="V101" s="219">
        <v>7</v>
      </c>
      <c r="W101" s="219">
        <v>1</v>
      </c>
      <c r="X101" s="219">
        <v>2</v>
      </c>
      <c r="Y101" s="219">
        <v>0</v>
      </c>
      <c r="Z101" s="219">
        <v>2</v>
      </c>
      <c r="AA101" s="219">
        <v>1</v>
      </c>
      <c r="AB101" s="219">
        <v>2</v>
      </c>
      <c r="AC101" s="219">
        <v>2</v>
      </c>
      <c r="AD101" s="219">
        <v>4</v>
      </c>
      <c r="AE101" s="219">
        <v>1</v>
      </c>
      <c r="AF101" s="219">
        <v>5</v>
      </c>
      <c r="AG101" s="219">
        <v>4</v>
      </c>
      <c r="AH101" s="219">
        <v>9</v>
      </c>
      <c r="AI101" s="219">
        <v>1</v>
      </c>
      <c r="AJ101" s="219">
        <v>5</v>
      </c>
      <c r="AK101" s="219">
        <v>2</v>
      </c>
      <c r="AL101" s="219">
        <v>7</v>
      </c>
      <c r="AM101" s="219">
        <v>1</v>
      </c>
      <c r="AN101" s="219">
        <v>2</v>
      </c>
      <c r="AO101" s="219">
        <v>6</v>
      </c>
      <c r="AP101" s="219">
        <v>8</v>
      </c>
      <c r="AQ101" s="219">
        <v>1</v>
      </c>
      <c r="AR101" s="219">
        <v>20</v>
      </c>
      <c r="AS101" s="219">
        <v>17</v>
      </c>
      <c r="AT101" s="219">
        <v>37</v>
      </c>
      <c r="AU101" s="219">
        <v>6</v>
      </c>
      <c r="AV101" s="219">
        <v>0</v>
      </c>
      <c r="AW101" s="219">
        <v>0</v>
      </c>
      <c r="AX101" s="219">
        <v>0</v>
      </c>
      <c r="AY101" s="219">
        <v>0</v>
      </c>
      <c r="AZ101" s="219">
        <v>0</v>
      </c>
      <c r="BA101" s="219">
        <v>0</v>
      </c>
      <c r="BB101" s="219">
        <v>0</v>
      </c>
      <c r="BC101" s="219">
        <v>0</v>
      </c>
      <c r="BD101" s="219">
        <v>0</v>
      </c>
      <c r="BE101" s="219">
        <v>0</v>
      </c>
      <c r="BF101" s="219">
        <v>0</v>
      </c>
      <c r="BG101" s="219">
        <v>0</v>
      </c>
      <c r="BH101" s="219">
        <v>0</v>
      </c>
      <c r="BI101" s="219">
        <v>0</v>
      </c>
      <c r="BJ101" s="219">
        <v>0</v>
      </c>
      <c r="BK101" s="219">
        <v>0</v>
      </c>
      <c r="BL101" s="219">
        <v>25</v>
      </c>
      <c r="BM101" s="219">
        <v>21</v>
      </c>
      <c r="BN101" s="219">
        <v>46</v>
      </c>
      <c r="BO101" s="219">
        <v>8</v>
      </c>
    </row>
    <row r="102" spans="1:67" ht="24" customHeight="1" x14ac:dyDescent="0.35">
      <c r="A102" s="5">
        <v>53</v>
      </c>
      <c r="B102" s="5">
        <v>62020101</v>
      </c>
      <c r="C102" s="304" t="s">
        <v>183</v>
      </c>
      <c r="D102" s="5">
        <v>7</v>
      </c>
      <c r="E102" s="5">
        <v>9</v>
      </c>
      <c r="F102" s="5">
        <v>16</v>
      </c>
      <c r="G102" s="5">
        <v>1</v>
      </c>
      <c r="H102" s="5">
        <v>11</v>
      </c>
      <c r="I102" s="5">
        <v>7</v>
      </c>
      <c r="J102" s="5">
        <v>18</v>
      </c>
      <c r="K102" s="5">
        <v>1</v>
      </c>
      <c r="L102" s="5">
        <v>7</v>
      </c>
      <c r="M102" s="5">
        <v>8</v>
      </c>
      <c r="N102" s="5">
        <v>15</v>
      </c>
      <c r="O102" s="5">
        <v>1</v>
      </c>
      <c r="P102" s="219">
        <v>25</v>
      </c>
      <c r="Q102" s="219">
        <v>24</v>
      </c>
      <c r="R102" s="219">
        <v>49</v>
      </c>
      <c r="S102" s="219">
        <v>3</v>
      </c>
      <c r="T102" s="219">
        <v>8</v>
      </c>
      <c r="U102" s="219">
        <v>4</v>
      </c>
      <c r="V102" s="219">
        <v>12</v>
      </c>
      <c r="W102" s="219">
        <v>1</v>
      </c>
      <c r="X102" s="219">
        <v>6</v>
      </c>
      <c r="Y102" s="219">
        <v>10</v>
      </c>
      <c r="Z102" s="219">
        <v>16</v>
      </c>
      <c r="AA102" s="219">
        <v>1</v>
      </c>
      <c r="AB102" s="219">
        <v>13</v>
      </c>
      <c r="AC102" s="219">
        <v>10</v>
      </c>
      <c r="AD102" s="219">
        <v>23</v>
      </c>
      <c r="AE102" s="219">
        <v>1</v>
      </c>
      <c r="AF102" s="219">
        <v>13</v>
      </c>
      <c r="AG102" s="219">
        <v>9</v>
      </c>
      <c r="AH102" s="219">
        <v>22</v>
      </c>
      <c r="AI102" s="219">
        <v>1</v>
      </c>
      <c r="AJ102" s="219">
        <v>14</v>
      </c>
      <c r="AK102" s="219">
        <v>7</v>
      </c>
      <c r="AL102" s="219">
        <v>21</v>
      </c>
      <c r="AM102" s="219">
        <v>1</v>
      </c>
      <c r="AN102" s="219">
        <v>15</v>
      </c>
      <c r="AO102" s="219">
        <v>8</v>
      </c>
      <c r="AP102" s="219">
        <v>23</v>
      </c>
      <c r="AQ102" s="219">
        <v>1</v>
      </c>
      <c r="AR102" s="219">
        <v>69</v>
      </c>
      <c r="AS102" s="219">
        <v>48</v>
      </c>
      <c r="AT102" s="219">
        <v>117</v>
      </c>
      <c r="AU102" s="219">
        <v>6</v>
      </c>
      <c r="AV102" s="219">
        <v>0</v>
      </c>
      <c r="AW102" s="219">
        <v>0</v>
      </c>
      <c r="AX102" s="219">
        <v>0</v>
      </c>
      <c r="AY102" s="219">
        <v>0</v>
      </c>
      <c r="AZ102" s="219">
        <v>0</v>
      </c>
      <c r="BA102" s="219">
        <v>0</v>
      </c>
      <c r="BB102" s="219">
        <v>0</v>
      </c>
      <c r="BC102" s="219">
        <v>0</v>
      </c>
      <c r="BD102" s="219">
        <v>0</v>
      </c>
      <c r="BE102" s="219">
        <v>0</v>
      </c>
      <c r="BF102" s="219">
        <v>0</v>
      </c>
      <c r="BG102" s="219">
        <v>0</v>
      </c>
      <c r="BH102" s="219">
        <v>0</v>
      </c>
      <c r="BI102" s="219">
        <v>0</v>
      </c>
      <c r="BJ102" s="219">
        <v>0</v>
      </c>
      <c r="BK102" s="219">
        <v>0</v>
      </c>
      <c r="BL102" s="219">
        <v>94</v>
      </c>
      <c r="BM102" s="219">
        <v>72</v>
      </c>
      <c r="BN102" s="219">
        <v>166</v>
      </c>
      <c r="BO102" s="219">
        <v>9</v>
      </c>
    </row>
    <row r="103" spans="1:67" s="302" customFormat="1" x14ac:dyDescent="0.35">
      <c r="A103" s="525" t="s">
        <v>299</v>
      </c>
      <c r="B103" s="525" t="s">
        <v>2</v>
      </c>
      <c r="C103" s="525" t="s">
        <v>3</v>
      </c>
      <c r="D103" s="519" t="s">
        <v>1647</v>
      </c>
      <c r="E103" s="519"/>
      <c r="F103" s="519"/>
      <c r="G103" s="519"/>
      <c r="H103" s="519" t="s">
        <v>1648</v>
      </c>
      <c r="I103" s="519"/>
      <c r="J103" s="519"/>
      <c r="K103" s="519"/>
      <c r="L103" s="519" t="s">
        <v>1649</v>
      </c>
      <c r="M103" s="519"/>
      <c r="N103" s="519"/>
      <c r="O103" s="519"/>
      <c r="P103" s="509" t="s">
        <v>1650</v>
      </c>
      <c r="Q103" s="509"/>
      <c r="R103" s="509"/>
      <c r="S103" s="509"/>
      <c r="T103" s="519" t="s">
        <v>283</v>
      </c>
      <c r="U103" s="519"/>
      <c r="V103" s="519"/>
      <c r="W103" s="519"/>
      <c r="X103" s="519" t="s">
        <v>1651</v>
      </c>
      <c r="Y103" s="519"/>
      <c r="Z103" s="519"/>
      <c r="AA103" s="519"/>
      <c r="AB103" s="519" t="s">
        <v>285</v>
      </c>
      <c r="AC103" s="519"/>
      <c r="AD103" s="519"/>
      <c r="AE103" s="519"/>
      <c r="AF103" s="519" t="s">
        <v>286</v>
      </c>
      <c r="AG103" s="519"/>
      <c r="AH103" s="519"/>
      <c r="AI103" s="519"/>
      <c r="AJ103" s="519" t="s">
        <v>287</v>
      </c>
      <c r="AK103" s="519"/>
      <c r="AL103" s="519"/>
      <c r="AM103" s="519"/>
      <c r="AN103" s="519" t="s">
        <v>1652</v>
      </c>
      <c r="AO103" s="519"/>
      <c r="AP103" s="519"/>
      <c r="AQ103" s="519"/>
      <c r="AR103" s="520" t="s">
        <v>289</v>
      </c>
      <c r="AS103" s="520"/>
      <c r="AT103" s="520"/>
      <c r="AU103" s="520"/>
      <c r="AV103" s="519" t="s">
        <v>1653</v>
      </c>
      <c r="AW103" s="519"/>
      <c r="AX103" s="519"/>
      <c r="AY103" s="519"/>
      <c r="AZ103" s="519" t="s">
        <v>1654</v>
      </c>
      <c r="BA103" s="519"/>
      <c r="BB103" s="519"/>
      <c r="BC103" s="519"/>
      <c r="BD103" s="519" t="s">
        <v>1655</v>
      </c>
      <c r="BE103" s="519"/>
      <c r="BF103" s="519"/>
      <c r="BG103" s="519"/>
      <c r="BH103" s="520" t="s">
        <v>1656</v>
      </c>
      <c r="BI103" s="520"/>
      <c r="BJ103" s="520"/>
      <c r="BK103" s="520"/>
      <c r="BL103" s="510" t="s">
        <v>1657</v>
      </c>
      <c r="BM103" s="510"/>
      <c r="BN103" s="510"/>
      <c r="BO103" s="510"/>
    </row>
    <row r="104" spans="1:67" s="302" customFormat="1" x14ac:dyDescent="0.35">
      <c r="A104" s="525"/>
      <c r="B104" s="525"/>
      <c r="C104" s="525"/>
      <c r="D104" s="209" t="s">
        <v>1658</v>
      </c>
      <c r="E104" s="209" t="s">
        <v>1659</v>
      </c>
      <c r="F104" s="209" t="s">
        <v>278</v>
      </c>
      <c r="G104" s="209" t="s">
        <v>279</v>
      </c>
      <c r="H104" s="209" t="s">
        <v>1658</v>
      </c>
      <c r="I104" s="209" t="s">
        <v>1659</v>
      </c>
      <c r="J104" s="209" t="s">
        <v>278</v>
      </c>
      <c r="K104" s="209" t="s">
        <v>279</v>
      </c>
      <c r="L104" s="209" t="s">
        <v>1658</v>
      </c>
      <c r="M104" s="209" t="s">
        <v>1659</v>
      </c>
      <c r="N104" s="209" t="s">
        <v>278</v>
      </c>
      <c r="O104" s="209" t="s">
        <v>279</v>
      </c>
      <c r="P104" s="210" t="s">
        <v>1658</v>
      </c>
      <c r="Q104" s="210" t="s">
        <v>1659</v>
      </c>
      <c r="R104" s="210" t="s">
        <v>278</v>
      </c>
      <c r="S104" s="210" t="s">
        <v>279</v>
      </c>
      <c r="T104" s="209" t="s">
        <v>1658</v>
      </c>
      <c r="U104" s="209" t="s">
        <v>1659</v>
      </c>
      <c r="V104" s="209" t="s">
        <v>278</v>
      </c>
      <c r="W104" s="209" t="s">
        <v>279</v>
      </c>
      <c r="X104" s="209" t="s">
        <v>1658</v>
      </c>
      <c r="Y104" s="209" t="s">
        <v>1659</v>
      </c>
      <c r="Z104" s="209" t="s">
        <v>278</v>
      </c>
      <c r="AA104" s="209" t="s">
        <v>279</v>
      </c>
      <c r="AB104" s="209" t="s">
        <v>1658</v>
      </c>
      <c r="AC104" s="209" t="s">
        <v>1659</v>
      </c>
      <c r="AD104" s="209" t="s">
        <v>278</v>
      </c>
      <c r="AE104" s="209" t="s">
        <v>279</v>
      </c>
      <c r="AF104" s="209" t="s">
        <v>1658</v>
      </c>
      <c r="AG104" s="209" t="s">
        <v>1659</v>
      </c>
      <c r="AH104" s="209" t="s">
        <v>278</v>
      </c>
      <c r="AI104" s="209" t="s">
        <v>279</v>
      </c>
      <c r="AJ104" s="209" t="s">
        <v>1658</v>
      </c>
      <c r="AK104" s="209" t="s">
        <v>1659</v>
      </c>
      <c r="AL104" s="209" t="s">
        <v>278</v>
      </c>
      <c r="AM104" s="209" t="s">
        <v>279</v>
      </c>
      <c r="AN104" s="209" t="s">
        <v>1658</v>
      </c>
      <c r="AO104" s="209" t="s">
        <v>1659</v>
      </c>
      <c r="AP104" s="209" t="s">
        <v>278</v>
      </c>
      <c r="AQ104" s="209" t="s">
        <v>279</v>
      </c>
      <c r="AR104" s="303" t="s">
        <v>1658</v>
      </c>
      <c r="AS104" s="303" t="s">
        <v>1659</v>
      </c>
      <c r="AT104" s="303" t="s">
        <v>278</v>
      </c>
      <c r="AU104" s="303" t="s">
        <v>279</v>
      </c>
      <c r="AV104" s="209" t="s">
        <v>1658</v>
      </c>
      <c r="AW104" s="209" t="s">
        <v>1659</v>
      </c>
      <c r="AX104" s="209" t="s">
        <v>278</v>
      </c>
      <c r="AY104" s="209" t="s">
        <v>279</v>
      </c>
      <c r="AZ104" s="209" t="s">
        <v>1658</v>
      </c>
      <c r="BA104" s="209" t="s">
        <v>1659</v>
      </c>
      <c r="BB104" s="209" t="s">
        <v>278</v>
      </c>
      <c r="BC104" s="209" t="s">
        <v>279</v>
      </c>
      <c r="BD104" s="209" t="s">
        <v>1658</v>
      </c>
      <c r="BE104" s="209" t="s">
        <v>1659</v>
      </c>
      <c r="BF104" s="209" t="s">
        <v>278</v>
      </c>
      <c r="BG104" s="209" t="s">
        <v>279</v>
      </c>
      <c r="BH104" s="303" t="s">
        <v>1658</v>
      </c>
      <c r="BI104" s="303" t="s">
        <v>1659</v>
      </c>
      <c r="BJ104" s="303" t="s">
        <v>278</v>
      </c>
      <c r="BK104" s="303" t="s">
        <v>279</v>
      </c>
      <c r="BL104" s="112" t="s">
        <v>276</v>
      </c>
      <c r="BM104" s="112" t="s">
        <v>277</v>
      </c>
      <c r="BN104" s="112" t="s">
        <v>278</v>
      </c>
      <c r="BO104" s="112" t="s">
        <v>297</v>
      </c>
    </row>
    <row r="105" spans="1:67" ht="24" customHeight="1" x14ac:dyDescent="0.35">
      <c r="A105" s="5">
        <v>54</v>
      </c>
      <c r="B105" s="5">
        <v>62020102</v>
      </c>
      <c r="C105" s="304" t="s">
        <v>184</v>
      </c>
      <c r="D105" s="5">
        <v>0</v>
      </c>
      <c r="E105" s="5">
        <v>0</v>
      </c>
      <c r="F105" s="5">
        <v>0</v>
      </c>
      <c r="G105" s="5">
        <v>0</v>
      </c>
      <c r="H105" s="5">
        <v>1</v>
      </c>
      <c r="I105" s="5">
        <v>3</v>
      </c>
      <c r="J105" s="5">
        <v>4</v>
      </c>
      <c r="K105" s="5">
        <v>1</v>
      </c>
      <c r="L105" s="5">
        <v>1</v>
      </c>
      <c r="M105" s="5">
        <v>2</v>
      </c>
      <c r="N105" s="5">
        <v>3</v>
      </c>
      <c r="O105" s="5">
        <v>1</v>
      </c>
      <c r="P105" s="219">
        <v>2</v>
      </c>
      <c r="Q105" s="219">
        <v>5</v>
      </c>
      <c r="R105" s="219">
        <v>7</v>
      </c>
      <c r="S105" s="219">
        <v>2</v>
      </c>
      <c r="T105" s="219">
        <v>7</v>
      </c>
      <c r="U105" s="219">
        <v>9</v>
      </c>
      <c r="V105" s="219">
        <v>16</v>
      </c>
      <c r="W105" s="219">
        <v>1</v>
      </c>
      <c r="X105" s="219">
        <v>6</v>
      </c>
      <c r="Y105" s="219">
        <v>6</v>
      </c>
      <c r="Z105" s="219">
        <v>12</v>
      </c>
      <c r="AA105" s="219">
        <v>1</v>
      </c>
      <c r="AB105" s="219">
        <v>8</v>
      </c>
      <c r="AC105" s="219">
        <v>4</v>
      </c>
      <c r="AD105" s="219">
        <v>12</v>
      </c>
      <c r="AE105" s="219">
        <v>1</v>
      </c>
      <c r="AF105" s="219">
        <v>11</v>
      </c>
      <c r="AG105" s="219">
        <v>2</v>
      </c>
      <c r="AH105" s="219">
        <v>13</v>
      </c>
      <c r="AI105" s="219">
        <v>1</v>
      </c>
      <c r="AJ105" s="219">
        <v>5</v>
      </c>
      <c r="AK105" s="219">
        <v>11</v>
      </c>
      <c r="AL105" s="219">
        <v>16</v>
      </c>
      <c r="AM105" s="219">
        <v>1</v>
      </c>
      <c r="AN105" s="219">
        <v>11</v>
      </c>
      <c r="AO105" s="219">
        <v>12</v>
      </c>
      <c r="AP105" s="219">
        <v>23</v>
      </c>
      <c r="AQ105" s="219">
        <v>1</v>
      </c>
      <c r="AR105" s="219">
        <v>48</v>
      </c>
      <c r="AS105" s="219">
        <v>44</v>
      </c>
      <c r="AT105" s="219">
        <v>92</v>
      </c>
      <c r="AU105" s="219">
        <v>6</v>
      </c>
      <c r="AV105" s="219">
        <v>0</v>
      </c>
      <c r="AW105" s="219">
        <v>0</v>
      </c>
      <c r="AX105" s="219">
        <v>0</v>
      </c>
      <c r="AY105" s="219">
        <v>0</v>
      </c>
      <c r="AZ105" s="219">
        <v>0</v>
      </c>
      <c r="BA105" s="219">
        <v>0</v>
      </c>
      <c r="BB105" s="219">
        <v>0</v>
      </c>
      <c r="BC105" s="219">
        <v>0</v>
      </c>
      <c r="BD105" s="219">
        <v>0</v>
      </c>
      <c r="BE105" s="219">
        <v>0</v>
      </c>
      <c r="BF105" s="219">
        <v>0</v>
      </c>
      <c r="BG105" s="219">
        <v>0</v>
      </c>
      <c r="BH105" s="219">
        <v>0</v>
      </c>
      <c r="BI105" s="219">
        <v>0</v>
      </c>
      <c r="BJ105" s="219">
        <v>0</v>
      </c>
      <c r="BK105" s="219">
        <v>0</v>
      </c>
      <c r="BL105" s="219">
        <v>50</v>
      </c>
      <c r="BM105" s="219">
        <v>49</v>
      </c>
      <c r="BN105" s="219">
        <v>99</v>
      </c>
      <c r="BO105" s="219">
        <v>8</v>
      </c>
    </row>
    <row r="106" spans="1:67" ht="24" customHeight="1" x14ac:dyDescent="0.35">
      <c r="A106" s="5">
        <v>55</v>
      </c>
      <c r="B106" s="5">
        <v>62020103</v>
      </c>
      <c r="C106" s="304" t="s">
        <v>185</v>
      </c>
      <c r="D106" s="5">
        <v>1</v>
      </c>
      <c r="E106" s="5">
        <v>2</v>
      </c>
      <c r="F106" s="5">
        <v>3</v>
      </c>
      <c r="G106" s="5">
        <v>1</v>
      </c>
      <c r="H106" s="5">
        <v>3</v>
      </c>
      <c r="I106" s="5">
        <v>0</v>
      </c>
      <c r="J106" s="5">
        <v>3</v>
      </c>
      <c r="K106" s="5">
        <v>1</v>
      </c>
      <c r="L106" s="5">
        <v>1</v>
      </c>
      <c r="M106" s="5">
        <v>4</v>
      </c>
      <c r="N106" s="5">
        <v>5</v>
      </c>
      <c r="O106" s="5">
        <v>1</v>
      </c>
      <c r="P106" s="219">
        <v>5</v>
      </c>
      <c r="Q106" s="219">
        <v>6</v>
      </c>
      <c r="R106" s="219">
        <v>11</v>
      </c>
      <c r="S106" s="219">
        <v>3</v>
      </c>
      <c r="T106" s="219">
        <v>9</v>
      </c>
      <c r="U106" s="219">
        <v>5</v>
      </c>
      <c r="V106" s="219">
        <v>14</v>
      </c>
      <c r="W106" s="219">
        <v>1</v>
      </c>
      <c r="X106" s="219">
        <v>2</v>
      </c>
      <c r="Y106" s="219">
        <v>3</v>
      </c>
      <c r="Z106" s="219">
        <v>5</v>
      </c>
      <c r="AA106" s="219">
        <v>1</v>
      </c>
      <c r="AB106" s="219">
        <v>4</v>
      </c>
      <c r="AC106" s="219">
        <v>6</v>
      </c>
      <c r="AD106" s="219">
        <v>10</v>
      </c>
      <c r="AE106" s="219">
        <v>1</v>
      </c>
      <c r="AF106" s="219">
        <v>5</v>
      </c>
      <c r="AG106" s="219">
        <v>1</v>
      </c>
      <c r="AH106" s="219">
        <v>6</v>
      </c>
      <c r="AI106" s="219">
        <v>1</v>
      </c>
      <c r="AJ106" s="219">
        <v>1</v>
      </c>
      <c r="AK106" s="219">
        <v>3</v>
      </c>
      <c r="AL106" s="219">
        <v>4</v>
      </c>
      <c r="AM106" s="219">
        <v>1</v>
      </c>
      <c r="AN106" s="219">
        <v>5</v>
      </c>
      <c r="AO106" s="219">
        <v>2</v>
      </c>
      <c r="AP106" s="219">
        <v>7</v>
      </c>
      <c r="AQ106" s="219">
        <v>1</v>
      </c>
      <c r="AR106" s="219">
        <v>26</v>
      </c>
      <c r="AS106" s="219">
        <v>20</v>
      </c>
      <c r="AT106" s="219">
        <v>46</v>
      </c>
      <c r="AU106" s="219">
        <v>6</v>
      </c>
      <c r="AV106" s="219">
        <v>0</v>
      </c>
      <c r="AW106" s="219">
        <v>0</v>
      </c>
      <c r="AX106" s="219">
        <v>0</v>
      </c>
      <c r="AY106" s="219">
        <v>0</v>
      </c>
      <c r="AZ106" s="219">
        <v>0</v>
      </c>
      <c r="BA106" s="219">
        <v>0</v>
      </c>
      <c r="BB106" s="219">
        <v>0</v>
      </c>
      <c r="BC106" s="219">
        <v>0</v>
      </c>
      <c r="BD106" s="219">
        <v>0</v>
      </c>
      <c r="BE106" s="219">
        <v>0</v>
      </c>
      <c r="BF106" s="219">
        <v>0</v>
      </c>
      <c r="BG106" s="219">
        <v>0</v>
      </c>
      <c r="BH106" s="219">
        <v>0</v>
      </c>
      <c r="BI106" s="219">
        <v>0</v>
      </c>
      <c r="BJ106" s="219">
        <v>0</v>
      </c>
      <c r="BK106" s="219">
        <v>0</v>
      </c>
      <c r="BL106" s="219">
        <v>31</v>
      </c>
      <c r="BM106" s="219">
        <v>26</v>
      </c>
      <c r="BN106" s="219">
        <v>57</v>
      </c>
      <c r="BO106" s="219">
        <v>9</v>
      </c>
    </row>
    <row r="107" spans="1:67" ht="24" customHeight="1" x14ac:dyDescent="0.35">
      <c r="A107" s="5">
        <v>56</v>
      </c>
      <c r="B107" s="5">
        <v>62020104</v>
      </c>
      <c r="C107" s="304" t="s">
        <v>186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219">
        <v>0</v>
      </c>
      <c r="Q107" s="219">
        <v>0</v>
      </c>
      <c r="R107" s="219">
        <v>0</v>
      </c>
      <c r="S107" s="219">
        <v>0</v>
      </c>
      <c r="T107" s="219">
        <v>0</v>
      </c>
      <c r="U107" s="219">
        <v>0</v>
      </c>
      <c r="V107" s="219">
        <v>0</v>
      </c>
      <c r="W107" s="219">
        <v>0</v>
      </c>
      <c r="X107" s="219">
        <v>0</v>
      </c>
      <c r="Y107" s="219">
        <v>0</v>
      </c>
      <c r="Z107" s="219">
        <v>0</v>
      </c>
      <c r="AA107" s="219">
        <v>0</v>
      </c>
      <c r="AB107" s="219">
        <v>0</v>
      </c>
      <c r="AC107" s="219">
        <v>0</v>
      </c>
      <c r="AD107" s="219">
        <v>0</v>
      </c>
      <c r="AE107" s="219">
        <v>0</v>
      </c>
      <c r="AF107" s="219">
        <v>0</v>
      </c>
      <c r="AG107" s="219">
        <v>0</v>
      </c>
      <c r="AH107" s="219">
        <v>0</v>
      </c>
      <c r="AI107" s="219">
        <v>0</v>
      </c>
      <c r="AJ107" s="219">
        <v>0</v>
      </c>
      <c r="AK107" s="219">
        <v>0</v>
      </c>
      <c r="AL107" s="219">
        <v>0</v>
      </c>
      <c r="AM107" s="219">
        <v>0</v>
      </c>
      <c r="AN107" s="219">
        <v>0</v>
      </c>
      <c r="AO107" s="219">
        <v>0</v>
      </c>
      <c r="AP107" s="219">
        <v>0</v>
      </c>
      <c r="AQ107" s="219">
        <v>0</v>
      </c>
      <c r="AR107" s="219">
        <v>0</v>
      </c>
      <c r="AS107" s="219">
        <v>0</v>
      </c>
      <c r="AT107" s="219">
        <v>0</v>
      </c>
      <c r="AU107" s="219">
        <v>0</v>
      </c>
      <c r="AV107" s="219">
        <v>0</v>
      </c>
      <c r="AW107" s="219">
        <v>0</v>
      </c>
      <c r="AX107" s="219">
        <v>0</v>
      </c>
      <c r="AY107" s="219">
        <v>0</v>
      </c>
      <c r="AZ107" s="219">
        <v>0</v>
      </c>
      <c r="BA107" s="219">
        <v>0</v>
      </c>
      <c r="BB107" s="219">
        <v>0</v>
      </c>
      <c r="BC107" s="219">
        <v>0</v>
      </c>
      <c r="BD107" s="219">
        <v>0</v>
      </c>
      <c r="BE107" s="219">
        <v>0</v>
      </c>
      <c r="BF107" s="219">
        <v>0</v>
      </c>
      <c r="BG107" s="219">
        <v>0</v>
      </c>
      <c r="BH107" s="219">
        <v>0</v>
      </c>
      <c r="BI107" s="219">
        <v>0</v>
      </c>
      <c r="BJ107" s="219">
        <v>0</v>
      </c>
      <c r="BK107" s="219">
        <v>0</v>
      </c>
      <c r="BL107" s="219">
        <v>0</v>
      </c>
      <c r="BM107" s="219">
        <v>0</v>
      </c>
      <c r="BN107" s="219">
        <v>0</v>
      </c>
      <c r="BO107" s="219">
        <v>0</v>
      </c>
    </row>
    <row r="108" spans="1:67" ht="24" customHeight="1" x14ac:dyDescent="0.35">
      <c r="A108" s="5">
        <v>57</v>
      </c>
      <c r="B108" s="5">
        <v>62020105</v>
      </c>
      <c r="C108" s="304" t="s">
        <v>187</v>
      </c>
      <c r="D108" s="5">
        <v>0</v>
      </c>
      <c r="E108" s="5">
        <v>0</v>
      </c>
      <c r="F108" s="5">
        <v>0</v>
      </c>
      <c r="G108" s="5">
        <v>0</v>
      </c>
      <c r="H108" s="5">
        <v>10</v>
      </c>
      <c r="I108" s="5">
        <v>2</v>
      </c>
      <c r="J108" s="5">
        <v>12</v>
      </c>
      <c r="K108" s="5">
        <v>1</v>
      </c>
      <c r="L108" s="5">
        <v>6</v>
      </c>
      <c r="M108" s="5">
        <v>4</v>
      </c>
      <c r="N108" s="5">
        <v>10</v>
      </c>
      <c r="O108" s="5">
        <v>1</v>
      </c>
      <c r="P108" s="219">
        <v>16</v>
      </c>
      <c r="Q108" s="219">
        <v>6</v>
      </c>
      <c r="R108" s="219">
        <v>22</v>
      </c>
      <c r="S108" s="219">
        <v>2</v>
      </c>
      <c r="T108" s="219">
        <v>8</v>
      </c>
      <c r="U108" s="219">
        <v>8</v>
      </c>
      <c r="V108" s="219">
        <v>16</v>
      </c>
      <c r="W108" s="219">
        <v>1</v>
      </c>
      <c r="X108" s="219">
        <v>4</v>
      </c>
      <c r="Y108" s="219">
        <v>4</v>
      </c>
      <c r="Z108" s="219">
        <v>8</v>
      </c>
      <c r="AA108" s="219">
        <v>1</v>
      </c>
      <c r="AB108" s="219">
        <v>9</v>
      </c>
      <c r="AC108" s="219">
        <v>5</v>
      </c>
      <c r="AD108" s="219">
        <v>14</v>
      </c>
      <c r="AE108" s="219">
        <v>1</v>
      </c>
      <c r="AF108" s="219">
        <v>7</v>
      </c>
      <c r="AG108" s="219">
        <v>4</v>
      </c>
      <c r="AH108" s="219">
        <v>11</v>
      </c>
      <c r="AI108" s="219">
        <v>1</v>
      </c>
      <c r="AJ108" s="219">
        <v>11</v>
      </c>
      <c r="AK108" s="219">
        <v>4</v>
      </c>
      <c r="AL108" s="219">
        <v>15</v>
      </c>
      <c r="AM108" s="219">
        <v>1</v>
      </c>
      <c r="AN108" s="219">
        <v>4</v>
      </c>
      <c r="AO108" s="219">
        <v>10</v>
      </c>
      <c r="AP108" s="219">
        <v>14</v>
      </c>
      <c r="AQ108" s="219">
        <v>1</v>
      </c>
      <c r="AR108" s="219">
        <v>43</v>
      </c>
      <c r="AS108" s="219">
        <v>35</v>
      </c>
      <c r="AT108" s="219">
        <v>78</v>
      </c>
      <c r="AU108" s="219">
        <v>6</v>
      </c>
      <c r="AV108" s="219">
        <v>0</v>
      </c>
      <c r="AW108" s="219">
        <v>0</v>
      </c>
      <c r="AX108" s="219">
        <v>0</v>
      </c>
      <c r="AY108" s="219">
        <v>0</v>
      </c>
      <c r="AZ108" s="219">
        <v>0</v>
      </c>
      <c r="BA108" s="219">
        <v>0</v>
      </c>
      <c r="BB108" s="219">
        <v>0</v>
      </c>
      <c r="BC108" s="219">
        <v>0</v>
      </c>
      <c r="BD108" s="219">
        <v>0</v>
      </c>
      <c r="BE108" s="219">
        <v>0</v>
      </c>
      <c r="BF108" s="219">
        <v>0</v>
      </c>
      <c r="BG108" s="219">
        <v>0</v>
      </c>
      <c r="BH108" s="219">
        <v>0</v>
      </c>
      <c r="BI108" s="219">
        <v>0</v>
      </c>
      <c r="BJ108" s="219">
        <v>0</v>
      </c>
      <c r="BK108" s="219">
        <v>0</v>
      </c>
      <c r="BL108" s="219">
        <v>59</v>
      </c>
      <c r="BM108" s="219">
        <v>41</v>
      </c>
      <c r="BN108" s="219">
        <v>100</v>
      </c>
      <c r="BO108" s="219">
        <v>8</v>
      </c>
    </row>
    <row r="109" spans="1:67" ht="24" customHeight="1" x14ac:dyDescent="0.35">
      <c r="A109" s="515" t="s">
        <v>1668</v>
      </c>
      <c r="B109" s="516"/>
      <c r="C109" s="517"/>
      <c r="D109" s="312">
        <f t="shared" ref="D109:BO109" si="1">SUM(D46:D108)</f>
        <v>135</v>
      </c>
      <c r="E109" s="312">
        <f t="shared" si="1"/>
        <v>140</v>
      </c>
      <c r="F109" s="312">
        <f t="shared" si="1"/>
        <v>275</v>
      </c>
      <c r="G109" s="312">
        <f t="shared" si="1"/>
        <v>37</v>
      </c>
      <c r="H109" s="312">
        <f t="shared" si="1"/>
        <v>227</v>
      </c>
      <c r="I109" s="312">
        <f t="shared" si="1"/>
        <v>177</v>
      </c>
      <c r="J109" s="312">
        <f t="shared" si="1"/>
        <v>404</v>
      </c>
      <c r="K109" s="312">
        <f t="shared" si="1"/>
        <v>55</v>
      </c>
      <c r="L109" s="312">
        <f t="shared" si="1"/>
        <v>236</v>
      </c>
      <c r="M109" s="312">
        <f t="shared" si="1"/>
        <v>247</v>
      </c>
      <c r="N109" s="312">
        <f t="shared" si="1"/>
        <v>483</v>
      </c>
      <c r="O109" s="312">
        <f t="shared" si="1"/>
        <v>56</v>
      </c>
      <c r="P109" s="312">
        <f t="shared" si="1"/>
        <v>598</v>
      </c>
      <c r="Q109" s="312">
        <f t="shared" si="1"/>
        <v>564</v>
      </c>
      <c r="R109" s="312">
        <f t="shared" si="1"/>
        <v>1162</v>
      </c>
      <c r="S109" s="312">
        <f t="shared" si="1"/>
        <v>148</v>
      </c>
      <c r="T109" s="312">
        <f t="shared" si="1"/>
        <v>287</v>
      </c>
      <c r="U109" s="312">
        <f t="shared" si="1"/>
        <v>244</v>
      </c>
      <c r="V109" s="312">
        <f t="shared" si="1"/>
        <v>531</v>
      </c>
      <c r="W109" s="312">
        <f t="shared" si="1"/>
        <v>56</v>
      </c>
      <c r="X109" s="312">
        <f t="shared" si="1"/>
        <v>282</v>
      </c>
      <c r="Y109" s="312">
        <f t="shared" si="1"/>
        <v>259</v>
      </c>
      <c r="Z109" s="312">
        <f t="shared" si="1"/>
        <v>541</v>
      </c>
      <c r="AA109" s="312">
        <f t="shared" si="1"/>
        <v>56</v>
      </c>
      <c r="AB109" s="312">
        <f t="shared" si="1"/>
        <v>289</v>
      </c>
      <c r="AC109" s="312">
        <f t="shared" si="1"/>
        <v>261</v>
      </c>
      <c r="AD109" s="312">
        <f t="shared" si="1"/>
        <v>550</v>
      </c>
      <c r="AE109" s="312">
        <f t="shared" si="1"/>
        <v>56</v>
      </c>
      <c r="AF109" s="312">
        <f t="shared" si="1"/>
        <v>361</v>
      </c>
      <c r="AG109" s="312">
        <f t="shared" si="1"/>
        <v>283</v>
      </c>
      <c r="AH109" s="312">
        <f t="shared" si="1"/>
        <v>644</v>
      </c>
      <c r="AI109" s="312">
        <f t="shared" si="1"/>
        <v>56</v>
      </c>
      <c r="AJ109" s="312">
        <f t="shared" si="1"/>
        <v>342</v>
      </c>
      <c r="AK109" s="312">
        <f t="shared" si="1"/>
        <v>310</v>
      </c>
      <c r="AL109" s="312">
        <f t="shared" si="1"/>
        <v>652</v>
      </c>
      <c r="AM109" s="312">
        <f t="shared" si="1"/>
        <v>56</v>
      </c>
      <c r="AN109" s="312">
        <f t="shared" si="1"/>
        <v>346</v>
      </c>
      <c r="AO109" s="312">
        <f t="shared" si="1"/>
        <v>356</v>
      </c>
      <c r="AP109" s="312">
        <f t="shared" si="1"/>
        <v>702</v>
      </c>
      <c r="AQ109" s="312">
        <f t="shared" si="1"/>
        <v>56</v>
      </c>
      <c r="AR109" s="312">
        <f t="shared" si="1"/>
        <v>1907</v>
      </c>
      <c r="AS109" s="312">
        <f t="shared" si="1"/>
        <v>1713</v>
      </c>
      <c r="AT109" s="312">
        <f t="shared" si="1"/>
        <v>3620</v>
      </c>
      <c r="AU109" s="312">
        <f t="shared" si="1"/>
        <v>336</v>
      </c>
      <c r="AV109" s="312">
        <f t="shared" si="1"/>
        <v>135</v>
      </c>
      <c r="AW109" s="312">
        <f t="shared" si="1"/>
        <v>122</v>
      </c>
      <c r="AX109" s="312">
        <f t="shared" si="1"/>
        <v>257</v>
      </c>
      <c r="AY109" s="312">
        <f t="shared" si="1"/>
        <v>12</v>
      </c>
      <c r="AZ109" s="312">
        <f t="shared" si="1"/>
        <v>119</v>
      </c>
      <c r="BA109" s="312">
        <f t="shared" si="1"/>
        <v>91</v>
      </c>
      <c r="BB109" s="312">
        <f t="shared" si="1"/>
        <v>210</v>
      </c>
      <c r="BC109" s="312">
        <f t="shared" si="1"/>
        <v>12</v>
      </c>
      <c r="BD109" s="312">
        <f t="shared" si="1"/>
        <v>126</v>
      </c>
      <c r="BE109" s="312">
        <f t="shared" si="1"/>
        <v>85</v>
      </c>
      <c r="BF109" s="312">
        <f t="shared" si="1"/>
        <v>211</v>
      </c>
      <c r="BG109" s="312">
        <f t="shared" si="1"/>
        <v>12</v>
      </c>
      <c r="BH109" s="312">
        <f t="shared" si="1"/>
        <v>380</v>
      </c>
      <c r="BI109" s="312">
        <f t="shared" si="1"/>
        <v>298</v>
      </c>
      <c r="BJ109" s="312">
        <f t="shared" si="1"/>
        <v>678</v>
      </c>
      <c r="BK109" s="312">
        <f>SUM(BK46:BK108)</f>
        <v>36</v>
      </c>
      <c r="BL109" s="312">
        <f t="shared" si="1"/>
        <v>2885</v>
      </c>
      <c r="BM109" s="312">
        <f t="shared" si="1"/>
        <v>2575</v>
      </c>
      <c r="BN109" s="312">
        <f t="shared" si="1"/>
        <v>5460</v>
      </c>
      <c r="BO109" s="312">
        <f t="shared" si="1"/>
        <v>520</v>
      </c>
    </row>
    <row r="110" spans="1:67" ht="13.5" customHeight="1" x14ac:dyDescent="0.35">
      <c r="A110" s="318"/>
      <c r="B110" s="318"/>
      <c r="C110" s="318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  <c r="BB110" s="315"/>
      <c r="BC110" s="315"/>
      <c r="BD110" s="315"/>
      <c r="BE110" s="315"/>
      <c r="BF110" s="315"/>
      <c r="BG110" s="315"/>
      <c r="BH110" s="315"/>
      <c r="BI110" s="315"/>
      <c r="BJ110" s="315"/>
      <c r="BK110" s="315"/>
      <c r="BL110" s="315"/>
      <c r="BM110" s="315"/>
      <c r="BN110" s="315"/>
      <c r="BO110" s="315"/>
    </row>
    <row r="111" spans="1:67" x14ac:dyDescent="0.35">
      <c r="A111" s="522" t="s">
        <v>1669</v>
      </c>
      <c r="B111" s="523"/>
      <c r="C111" s="523"/>
      <c r="D111" s="523"/>
      <c r="E111" s="523"/>
      <c r="F111" s="523"/>
      <c r="G111" s="523"/>
      <c r="H111" s="523"/>
      <c r="I111" s="523"/>
      <c r="J111" s="523"/>
      <c r="K111" s="523"/>
      <c r="L111" s="523"/>
      <c r="M111" s="523"/>
      <c r="N111" s="523"/>
      <c r="O111" s="523"/>
      <c r="P111" s="523"/>
      <c r="Q111" s="523"/>
      <c r="R111" s="523"/>
      <c r="S111" s="523"/>
      <c r="T111" s="523"/>
      <c r="U111" s="523"/>
      <c r="V111" s="523"/>
      <c r="W111" s="523"/>
      <c r="X111" s="523"/>
      <c r="Y111" s="523"/>
      <c r="Z111" s="523"/>
      <c r="AA111" s="523"/>
      <c r="AB111" s="523"/>
      <c r="AC111" s="523"/>
      <c r="AD111" s="523"/>
      <c r="AE111" s="523"/>
      <c r="AF111" s="523"/>
      <c r="AG111" s="523"/>
      <c r="AH111" s="523"/>
      <c r="AI111" s="523"/>
      <c r="AJ111" s="523"/>
      <c r="AK111" s="523"/>
      <c r="AL111" s="523"/>
      <c r="AM111" s="523"/>
      <c r="AN111" s="523"/>
      <c r="AO111" s="523"/>
      <c r="AP111" s="523"/>
      <c r="AQ111" s="523"/>
      <c r="AR111" s="523"/>
      <c r="AS111" s="523"/>
      <c r="AT111" s="523"/>
      <c r="AU111" s="523"/>
      <c r="AV111" s="523"/>
      <c r="AW111" s="523"/>
      <c r="AX111" s="523"/>
      <c r="AY111" s="523"/>
      <c r="AZ111" s="523"/>
      <c r="BA111" s="523"/>
      <c r="BB111" s="523"/>
      <c r="BC111" s="523"/>
      <c r="BD111" s="523"/>
      <c r="BE111" s="523"/>
      <c r="BF111" s="523"/>
      <c r="BG111" s="523"/>
      <c r="BH111" s="523"/>
      <c r="BI111" s="523"/>
      <c r="BJ111" s="523"/>
      <c r="BK111" s="523"/>
      <c r="BL111" s="523"/>
      <c r="BM111" s="523"/>
      <c r="BN111" s="523"/>
      <c r="BO111" s="524"/>
    </row>
    <row r="112" spans="1:67" s="302" customFormat="1" x14ac:dyDescent="0.35">
      <c r="A112" s="525" t="s">
        <v>299</v>
      </c>
      <c r="B112" s="525" t="s">
        <v>2</v>
      </c>
      <c r="C112" s="525" t="s">
        <v>3</v>
      </c>
      <c r="D112" s="519" t="s">
        <v>1647</v>
      </c>
      <c r="E112" s="519"/>
      <c r="F112" s="519"/>
      <c r="G112" s="519"/>
      <c r="H112" s="519" t="s">
        <v>1648</v>
      </c>
      <c r="I112" s="519"/>
      <c r="J112" s="519"/>
      <c r="K112" s="519"/>
      <c r="L112" s="519" t="s">
        <v>1649</v>
      </c>
      <c r="M112" s="519"/>
      <c r="N112" s="519"/>
      <c r="O112" s="519"/>
      <c r="P112" s="509" t="s">
        <v>1650</v>
      </c>
      <c r="Q112" s="509"/>
      <c r="R112" s="509"/>
      <c r="S112" s="509"/>
      <c r="T112" s="519" t="s">
        <v>283</v>
      </c>
      <c r="U112" s="519"/>
      <c r="V112" s="519"/>
      <c r="W112" s="519"/>
      <c r="X112" s="519" t="s">
        <v>1651</v>
      </c>
      <c r="Y112" s="519"/>
      <c r="Z112" s="519"/>
      <c r="AA112" s="519"/>
      <c r="AB112" s="519" t="s">
        <v>285</v>
      </c>
      <c r="AC112" s="519"/>
      <c r="AD112" s="519"/>
      <c r="AE112" s="519"/>
      <c r="AF112" s="519" t="s">
        <v>286</v>
      </c>
      <c r="AG112" s="519"/>
      <c r="AH112" s="519"/>
      <c r="AI112" s="519"/>
      <c r="AJ112" s="519" t="s">
        <v>287</v>
      </c>
      <c r="AK112" s="519"/>
      <c r="AL112" s="519"/>
      <c r="AM112" s="519"/>
      <c r="AN112" s="519" t="s">
        <v>1652</v>
      </c>
      <c r="AO112" s="519"/>
      <c r="AP112" s="519"/>
      <c r="AQ112" s="519"/>
      <c r="AR112" s="520" t="s">
        <v>289</v>
      </c>
      <c r="AS112" s="520"/>
      <c r="AT112" s="520"/>
      <c r="AU112" s="520"/>
      <c r="AV112" s="519" t="s">
        <v>1653</v>
      </c>
      <c r="AW112" s="519"/>
      <c r="AX112" s="519"/>
      <c r="AY112" s="519"/>
      <c r="AZ112" s="519" t="s">
        <v>1654</v>
      </c>
      <c r="BA112" s="519"/>
      <c r="BB112" s="519"/>
      <c r="BC112" s="519"/>
      <c r="BD112" s="519" t="s">
        <v>1655</v>
      </c>
      <c r="BE112" s="519"/>
      <c r="BF112" s="519"/>
      <c r="BG112" s="519"/>
      <c r="BH112" s="520" t="s">
        <v>1667</v>
      </c>
      <c r="BI112" s="520"/>
      <c r="BJ112" s="520"/>
      <c r="BK112" s="520"/>
      <c r="BL112" s="510" t="s">
        <v>1657</v>
      </c>
      <c r="BM112" s="510"/>
      <c r="BN112" s="510"/>
      <c r="BO112" s="510"/>
    </row>
    <row r="113" spans="1:67" s="302" customFormat="1" x14ac:dyDescent="0.35">
      <c r="A113" s="525"/>
      <c r="B113" s="525"/>
      <c r="C113" s="525"/>
      <c r="D113" s="209" t="s">
        <v>1658</v>
      </c>
      <c r="E113" s="209" t="s">
        <v>1659</v>
      </c>
      <c r="F113" s="209" t="s">
        <v>278</v>
      </c>
      <c r="G113" s="209" t="s">
        <v>279</v>
      </c>
      <c r="H113" s="209" t="s">
        <v>1658</v>
      </c>
      <c r="I113" s="209" t="s">
        <v>1659</v>
      </c>
      <c r="J113" s="209" t="s">
        <v>278</v>
      </c>
      <c r="K113" s="209" t="s">
        <v>279</v>
      </c>
      <c r="L113" s="209" t="s">
        <v>1658</v>
      </c>
      <c r="M113" s="209" t="s">
        <v>1659</v>
      </c>
      <c r="N113" s="209" t="s">
        <v>278</v>
      </c>
      <c r="O113" s="209" t="s">
        <v>279</v>
      </c>
      <c r="P113" s="210" t="s">
        <v>1658</v>
      </c>
      <c r="Q113" s="210" t="s">
        <v>1659</v>
      </c>
      <c r="R113" s="210" t="s">
        <v>278</v>
      </c>
      <c r="S113" s="210" t="s">
        <v>279</v>
      </c>
      <c r="T113" s="209" t="s">
        <v>1658</v>
      </c>
      <c r="U113" s="209" t="s">
        <v>1659</v>
      </c>
      <c r="V113" s="209" t="s">
        <v>278</v>
      </c>
      <c r="W113" s="209" t="s">
        <v>279</v>
      </c>
      <c r="X113" s="209" t="s">
        <v>1658</v>
      </c>
      <c r="Y113" s="209" t="s">
        <v>1659</v>
      </c>
      <c r="Z113" s="209" t="s">
        <v>278</v>
      </c>
      <c r="AA113" s="209" t="s">
        <v>279</v>
      </c>
      <c r="AB113" s="209" t="s">
        <v>1658</v>
      </c>
      <c r="AC113" s="209" t="s">
        <v>1659</v>
      </c>
      <c r="AD113" s="209" t="s">
        <v>278</v>
      </c>
      <c r="AE113" s="209" t="s">
        <v>279</v>
      </c>
      <c r="AF113" s="209" t="s">
        <v>1658</v>
      </c>
      <c r="AG113" s="209" t="s">
        <v>1659</v>
      </c>
      <c r="AH113" s="209" t="s">
        <v>278</v>
      </c>
      <c r="AI113" s="209" t="s">
        <v>279</v>
      </c>
      <c r="AJ113" s="209" t="s">
        <v>1658</v>
      </c>
      <c r="AK113" s="209" t="s">
        <v>1659</v>
      </c>
      <c r="AL113" s="209" t="s">
        <v>278</v>
      </c>
      <c r="AM113" s="209" t="s">
        <v>279</v>
      </c>
      <c r="AN113" s="209" t="s">
        <v>1658</v>
      </c>
      <c r="AO113" s="209" t="s">
        <v>1659</v>
      </c>
      <c r="AP113" s="209" t="s">
        <v>278</v>
      </c>
      <c r="AQ113" s="209" t="s">
        <v>279</v>
      </c>
      <c r="AR113" s="303" t="s">
        <v>1658</v>
      </c>
      <c r="AS113" s="303" t="s">
        <v>1659</v>
      </c>
      <c r="AT113" s="303" t="s">
        <v>278</v>
      </c>
      <c r="AU113" s="303" t="s">
        <v>279</v>
      </c>
      <c r="AV113" s="209" t="s">
        <v>1658</v>
      </c>
      <c r="AW113" s="209" t="s">
        <v>1659</v>
      </c>
      <c r="AX113" s="209" t="s">
        <v>278</v>
      </c>
      <c r="AY113" s="209" t="s">
        <v>279</v>
      </c>
      <c r="AZ113" s="209" t="s">
        <v>1658</v>
      </c>
      <c r="BA113" s="209" t="s">
        <v>1659</v>
      </c>
      <c r="BB113" s="209" t="s">
        <v>278</v>
      </c>
      <c r="BC113" s="209" t="s">
        <v>279</v>
      </c>
      <c r="BD113" s="209" t="s">
        <v>1658</v>
      </c>
      <c r="BE113" s="209" t="s">
        <v>1659</v>
      </c>
      <c r="BF113" s="209" t="s">
        <v>278</v>
      </c>
      <c r="BG113" s="209" t="s">
        <v>279</v>
      </c>
      <c r="BH113" s="303" t="s">
        <v>1658</v>
      </c>
      <c r="BI113" s="303" t="s">
        <v>1659</v>
      </c>
      <c r="BJ113" s="303" t="s">
        <v>278</v>
      </c>
      <c r="BK113" s="303" t="s">
        <v>279</v>
      </c>
      <c r="BL113" s="112" t="s">
        <v>276</v>
      </c>
      <c r="BM113" s="112" t="s">
        <v>277</v>
      </c>
      <c r="BN113" s="112" t="s">
        <v>278</v>
      </c>
      <c r="BO113" s="112" t="s">
        <v>297</v>
      </c>
    </row>
    <row r="114" spans="1:67" x14ac:dyDescent="0.35">
      <c r="A114" s="5">
        <v>1</v>
      </c>
      <c r="B114" s="5">
        <v>62020106</v>
      </c>
      <c r="C114" s="304" t="s">
        <v>188</v>
      </c>
      <c r="D114" s="5">
        <v>0</v>
      </c>
      <c r="E114" s="5">
        <v>0</v>
      </c>
      <c r="F114" s="5">
        <v>0</v>
      </c>
      <c r="G114" s="5">
        <v>0</v>
      </c>
      <c r="H114" s="5">
        <v>7</v>
      </c>
      <c r="I114" s="5">
        <v>13</v>
      </c>
      <c r="J114" s="5">
        <v>20</v>
      </c>
      <c r="K114" s="5">
        <v>1</v>
      </c>
      <c r="L114" s="5">
        <v>9</v>
      </c>
      <c r="M114" s="5">
        <v>10</v>
      </c>
      <c r="N114" s="5">
        <v>19</v>
      </c>
      <c r="O114" s="5">
        <v>1</v>
      </c>
      <c r="P114" s="219">
        <v>16</v>
      </c>
      <c r="Q114" s="219">
        <v>23</v>
      </c>
      <c r="R114" s="219">
        <v>39</v>
      </c>
      <c r="S114" s="219">
        <v>2</v>
      </c>
      <c r="T114" s="219">
        <v>7</v>
      </c>
      <c r="U114" s="219">
        <v>8</v>
      </c>
      <c r="V114" s="219">
        <v>15</v>
      </c>
      <c r="W114" s="219">
        <v>1</v>
      </c>
      <c r="X114" s="219">
        <v>6</v>
      </c>
      <c r="Y114" s="219">
        <v>10</v>
      </c>
      <c r="Z114" s="219">
        <v>16</v>
      </c>
      <c r="AA114" s="219">
        <v>1</v>
      </c>
      <c r="AB114" s="219">
        <v>8</v>
      </c>
      <c r="AC114" s="219">
        <v>10</v>
      </c>
      <c r="AD114" s="219">
        <v>18</v>
      </c>
      <c r="AE114" s="219">
        <v>1</v>
      </c>
      <c r="AF114" s="219">
        <v>10</v>
      </c>
      <c r="AG114" s="219">
        <v>9</v>
      </c>
      <c r="AH114" s="219">
        <v>19</v>
      </c>
      <c r="AI114" s="219">
        <v>1</v>
      </c>
      <c r="AJ114" s="219">
        <v>19</v>
      </c>
      <c r="AK114" s="219">
        <v>12</v>
      </c>
      <c r="AL114" s="219">
        <v>31</v>
      </c>
      <c r="AM114" s="219">
        <v>1</v>
      </c>
      <c r="AN114" s="219">
        <v>12</v>
      </c>
      <c r="AO114" s="219">
        <v>11</v>
      </c>
      <c r="AP114" s="219">
        <v>23</v>
      </c>
      <c r="AQ114" s="219">
        <v>1</v>
      </c>
      <c r="AR114" s="219">
        <v>62</v>
      </c>
      <c r="AS114" s="219">
        <v>60</v>
      </c>
      <c r="AT114" s="219">
        <v>122</v>
      </c>
      <c r="AU114" s="219">
        <v>6</v>
      </c>
      <c r="AV114" s="219">
        <v>14</v>
      </c>
      <c r="AW114" s="219">
        <v>14</v>
      </c>
      <c r="AX114" s="219">
        <v>28</v>
      </c>
      <c r="AY114" s="219">
        <v>1</v>
      </c>
      <c r="AZ114" s="219">
        <v>16</v>
      </c>
      <c r="BA114" s="219">
        <v>13</v>
      </c>
      <c r="BB114" s="219">
        <v>29</v>
      </c>
      <c r="BC114" s="219">
        <v>1</v>
      </c>
      <c r="BD114" s="219">
        <v>15</v>
      </c>
      <c r="BE114" s="219">
        <v>19</v>
      </c>
      <c r="BF114" s="219">
        <v>34</v>
      </c>
      <c r="BG114" s="219">
        <v>1</v>
      </c>
      <c r="BH114" s="219">
        <v>45</v>
      </c>
      <c r="BI114" s="219">
        <v>46</v>
      </c>
      <c r="BJ114" s="219">
        <v>91</v>
      </c>
      <c r="BK114" s="219">
        <v>3</v>
      </c>
      <c r="BL114" s="219">
        <v>123</v>
      </c>
      <c r="BM114" s="219">
        <v>129</v>
      </c>
      <c r="BN114" s="219">
        <v>252</v>
      </c>
      <c r="BO114" s="219">
        <v>11</v>
      </c>
    </row>
    <row r="115" spans="1:67" x14ac:dyDescent="0.35">
      <c r="A115" s="5">
        <v>2</v>
      </c>
      <c r="B115" s="5">
        <v>62020107</v>
      </c>
      <c r="C115" s="304" t="s">
        <v>189</v>
      </c>
      <c r="D115" s="5">
        <v>4</v>
      </c>
      <c r="E115" s="5">
        <v>2</v>
      </c>
      <c r="F115" s="5">
        <v>6</v>
      </c>
      <c r="G115" s="5">
        <v>1</v>
      </c>
      <c r="H115" s="5">
        <v>3</v>
      </c>
      <c r="I115" s="5">
        <v>4</v>
      </c>
      <c r="J115" s="5">
        <v>7</v>
      </c>
      <c r="K115" s="5">
        <v>1</v>
      </c>
      <c r="L115" s="5">
        <v>3</v>
      </c>
      <c r="M115" s="5">
        <v>6</v>
      </c>
      <c r="N115" s="5">
        <v>9</v>
      </c>
      <c r="O115" s="5">
        <v>1</v>
      </c>
      <c r="P115" s="219">
        <v>10</v>
      </c>
      <c r="Q115" s="219">
        <v>12</v>
      </c>
      <c r="R115" s="219">
        <v>22</v>
      </c>
      <c r="S115" s="219">
        <v>3</v>
      </c>
      <c r="T115" s="219">
        <v>5</v>
      </c>
      <c r="U115" s="219">
        <v>2</v>
      </c>
      <c r="V115" s="219">
        <v>7</v>
      </c>
      <c r="W115" s="219">
        <v>1</v>
      </c>
      <c r="X115" s="219">
        <v>4</v>
      </c>
      <c r="Y115" s="219">
        <v>3</v>
      </c>
      <c r="Z115" s="219">
        <v>7</v>
      </c>
      <c r="AA115" s="219">
        <v>1</v>
      </c>
      <c r="AB115" s="219">
        <v>5</v>
      </c>
      <c r="AC115" s="219">
        <v>3</v>
      </c>
      <c r="AD115" s="219">
        <v>8</v>
      </c>
      <c r="AE115" s="219">
        <v>1</v>
      </c>
      <c r="AF115" s="219">
        <v>7</v>
      </c>
      <c r="AG115" s="219">
        <v>3</v>
      </c>
      <c r="AH115" s="219">
        <v>10</v>
      </c>
      <c r="AI115" s="219">
        <v>1</v>
      </c>
      <c r="AJ115" s="219">
        <v>2</v>
      </c>
      <c r="AK115" s="219">
        <v>5</v>
      </c>
      <c r="AL115" s="219">
        <v>7</v>
      </c>
      <c r="AM115" s="219">
        <v>1</v>
      </c>
      <c r="AN115" s="219">
        <v>4</v>
      </c>
      <c r="AO115" s="219">
        <v>4</v>
      </c>
      <c r="AP115" s="219">
        <v>8</v>
      </c>
      <c r="AQ115" s="219">
        <v>1</v>
      </c>
      <c r="AR115" s="219">
        <v>27</v>
      </c>
      <c r="AS115" s="219">
        <v>20</v>
      </c>
      <c r="AT115" s="219">
        <v>47</v>
      </c>
      <c r="AU115" s="219">
        <v>6</v>
      </c>
      <c r="AV115" s="219">
        <v>0</v>
      </c>
      <c r="AW115" s="219">
        <v>0</v>
      </c>
      <c r="AX115" s="219">
        <v>0</v>
      </c>
      <c r="AY115" s="219">
        <v>0</v>
      </c>
      <c r="AZ115" s="219">
        <v>0</v>
      </c>
      <c r="BA115" s="219">
        <v>0</v>
      </c>
      <c r="BB115" s="219">
        <v>0</v>
      </c>
      <c r="BC115" s="219">
        <v>0</v>
      </c>
      <c r="BD115" s="219">
        <v>0</v>
      </c>
      <c r="BE115" s="219">
        <v>0</v>
      </c>
      <c r="BF115" s="219">
        <v>0</v>
      </c>
      <c r="BG115" s="219">
        <v>0</v>
      </c>
      <c r="BH115" s="219">
        <v>0</v>
      </c>
      <c r="BI115" s="219">
        <v>0</v>
      </c>
      <c r="BJ115" s="219">
        <v>0</v>
      </c>
      <c r="BK115" s="219">
        <v>0</v>
      </c>
      <c r="BL115" s="219">
        <v>37</v>
      </c>
      <c r="BM115" s="219">
        <v>32</v>
      </c>
      <c r="BN115" s="219">
        <v>69</v>
      </c>
      <c r="BO115" s="219">
        <v>9</v>
      </c>
    </row>
    <row r="116" spans="1:67" x14ac:dyDescent="0.35">
      <c r="A116" s="5">
        <v>3</v>
      </c>
      <c r="B116" s="5">
        <v>62020108</v>
      </c>
      <c r="C116" s="304" t="s">
        <v>190</v>
      </c>
      <c r="D116" s="5">
        <v>0</v>
      </c>
      <c r="E116" s="5">
        <v>0</v>
      </c>
      <c r="F116" s="5">
        <v>0</v>
      </c>
      <c r="G116" s="5">
        <v>0</v>
      </c>
      <c r="H116" s="5">
        <v>4</v>
      </c>
      <c r="I116" s="5">
        <v>7</v>
      </c>
      <c r="J116" s="5">
        <v>11</v>
      </c>
      <c r="K116" s="5">
        <v>1</v>
      </c>
      <c r="L116" s="5">
        <v>3</v>
      </c>
      <c r="M116" s="5">
        <v>5</v>
      </c>
      <c r="N116" s="5">
        <v>8</v>
      </c>
      <c r="O116" s="5">
        <v>1</v>
      </c>
      <c r="P116" s="219">
        <v>7</v>
      </c>
      <c r="Q116" s="219">
        <v>12</v>
      </c>
      <c r="R116" s="219">
        <v>19</v>
      </c>
      <c r="S116" s="219">
        <v>2</v>
      </c>
      <c r="T116" s="219">
        <v>9</v>
      </c>
      <c r="U116" s="219">
        <v>3</v>
      </c>
      <c r="V116" s="219">
        <v>12</v>
      </c>
      <c r="W116" s="219">
        <v>1</v>
      </c>
      <c r="X116" s="219">
        <v>5</v>
      </c>
      <c r="Y116" s="219">
        <v>8</v>
      </c>
      <c r="Z116" s="219">
        <v>13</v>
      </c>
      <c r="AA116" s="219">
        <v>1</v>
      </c>
      <c r="AB116" s="219">
        <v>9</v>
      </c>
      <c r="AC116" s="219">
        <v>2</v>
      </c>
      <c r="AD116" s="219">
        <v>11</v>
      </c>
      <c r="AE116" s="219">
        <v>1</v>
      </c>
      <c r="AF116" s="219">
        <v>8</v>
      </c>
      <c r="AG116" s="219">
        <v>13</v>
      </c>
      <c r="AH116" s="219">
        <v>21</v>
      </c>
      <c r="AI116" s="219">
        <v>1</v>
      </c>
      <c r="AJ116" s="219">
        <v>6</v>
      </c>
      <c r="AK116" s="219">
        <v>11</v>
      </c>
      <c r="AL116" s="219">
        <v>17</v>
      </c>
      <c r="AM116" s="219">
        <v>1</v>
      </c>
      <c r="AN116" s="219">
        <v>7</v>
      </c>
      <c r="AO116" s="219">
        <v>7</v>
      </c>
      <c r="AP116" s="219">
        <v>14</v>
      </c>
      <c r="AQ116" s="219">
        <v>1</v>
      </c>
      <c r="AR116" s="219">
        <v>44</v>
      </c>
      <c r="AS116" s="219">
        <v>44</v>
      </c>
      <c r="AT116" s="219">
        <v>88</v>
      </c>
      <c r="AU116" s="219">
        <v>6</v>
      </c>
      <c r="AV116" s="219">
        <v>0</v>
      </c>
      <c r="AW116" s="219">
        <v>0</v>
      </c>
      <c r="AX116" s="219">
        <v>0</v>
      </c>
      <c r="AY116" s="219">
        <v>0</v>
      </c>
      <c r="AZ116" s="219">
        <v>0</v>
      </c>
      <c r="BA116" s="219">
        <v>0</v>
      </c>
      <c r="BB116" s="219">
        <v>0</v>
      </c>
      <c r="BC116" s="219">
        <v>0</v>
      </c>
      <c r="BD116" s="219">
        <v>0</v>
      </c>
      <c r="BE116" s="219">
        <v>0</v>
      </c>
      <c r="BF116" s="219">
        <v>0</v>
      </c>
      <c r="BG116" s="219">
        <v>0</v>
      </c>
      <c r="BH116" s="219">
        <v>0</v>
      </c>
      <c r="BI116" s="219">
        <v>0</v>
      </c>
      <c r="BJ116" s="219">
        <v>0</v>
      </c>
      <c r="BK116" s="219">
        <v>0</v>
      </c>
      <c r="BL116" s="219">
        <v>51</v>
      </c>
      <c r="BM116" s="219">
        <v>56</v>
      </c>
      <c r="BN116" s="219">
        <v>107</v>
      </c>
      <c r="BO116" s="219">
        <v>8</v>
      </c>
    </row>
    <row r="117" spans="1:67" x14ac:dyDescent="0.35">
      <c r="A117" s="5">
        <v>4</v>
      </c>
      <c r="B117" s="5">
        <v>62020110</v>
      </c>
      <c r="C117" s="304" t="s">
        <v>191</v>
      </c>
      <c r="D117" s="5">
        <v>0</v>
      </c>
      <c r="E117" s="5">
        <v>0</v>
      </c>
      <c r="F117" s="5">
        <v>0</v>
      </c>
      <c r="G117" s="5">
        <v>0</v>
      </c>
      <c r="H117" s="5">
        <v>2</v>
      </c>
      <c r="I117" s="5">
        <v>5</v>
      </c>
      <c r="J117" s="5">
        <v>7</v>
      </c>
      <c r="K117" s="5">
        <v>1</v>
      </c>
      <c r="L117" s="5">
        <v>3</v>
      </c>
      <c r="M117" s="5">
        <v>3</v>
      </c>
      <c r="N117" s="5">
        <v>6</v>
      </c>
      <c r="O117" s="5">
        <v>1</v>
      </c>
      <c r="P117" s="219">
        <v>5</v>
      </c>
      <c r="Q117" s="219">
        <v>8</v>
      </c>
      <c r="R117" s="219">
        <v>13</v>
      </c>
      <c r="S117" s="219">
        <v>2</v>
      </c>
      <c r="T117" s="219">
        <v>1</v>
      </c>
      <c r="U117" s="219">
        <v>6</v>
      </c>
      <c r="V117" s="219">
        <v>7</v>
      </c>
      <c r="W117" s="219">
        <v>1</v>
      </c>
      <c r="X117" s="219">
        <v>5</v>
      </c>
      <c r="Y117" s="219">
        <v>4</v>
      </c>
      <c r="Z117" s="219">
        <v>9</v>
      </c>
      <c r="AA117" s="219">
        <v>1</v>
      </c>
      <c r="AB117" s="219">
        <v>3</v>
      </c>
      <c r="AC117" s="219">
        <v>7</v>
      </c>
      <c r="AD117" s="219">
        <v>10</v>
      </c>
      <c r="AE117" s="219">
        <v>1</v>
      </c>
      <c r="AF117" s="219">
        <v>4</v>
      </c>
      <c r="AG117" s="219">
        <v>2</v>
      </c>
      <c r="AH117" s="219">
        <v>6</v>
      </c>
      <c r="AI117" s="219">
        <v>1</v>
      </c>
      <c r="AJ117" s="219">
        <v>2</v>
      </c>
      <c r="AK117" s="219">
        <v>3</v>
      </c>
      <c r="AL117" s="219">
        <v>5</v>
      </c>
      <c r="AM117" s="219">
        <v>1</v>
      </c>
      <c r="AN117" s="219">
        <v>7</v>
      </c>
      <c r="AO117" s="219">
        <v>7</v>
      </c>
      <c r="AP117" s="219">
        <v>14</v>
      </c>
      <c r="AQ117" s="219">
        <v>1</v>
      </c>
      <c r="AR117" s="219">
        <v>22</v>
      </c>
      <c r="AS117" s="219">
        <v>29</v>
      </c>
      <c r="AT117" s="219">
        <v>51</v>
      </c>
      <c r="AU117" s="219">
        <v>6</v>
      </c>
      <c r="AV117" s="219">
        <v>0</v>
      </c>
      <c r="AW117" s="219">
        <v>0</v>
      </c>
      <c r="AX117" s="219">
        <v>0</v>
      </c>
      <c r="AY117" s="219">
        <v>0</v>
      </c>
      <c r="AZ117" s="219">
        <v>0</v>
      </c>
      <c r="BA117" s="219">
        <v>0</v>
      </c>
      <c r="BB117" s="219">
        <v>0</v>
      </c>
      <c r="BC117" s="219">
        <v>0</v>
      </c>
      <c r="BD117" s="219">
        <v>0</v>
      </c>
      <c r="BE117" s="219">
        <v>0</v>
      </c>
      <c r="BF117" s="219">
        <v>0</v>
      </c>
      <c r="BG117" s="219">
        <v>0</v>
      </c>
      <c r="BH117" s="219">
        <v>0</v>
      </c>
      <c r="BI117" s="219">
        <v>0</v>
      </c>
      <c r="BJ117" s="219">
        <v>0</v>
      </c>
      <c r="BK117" s="219">
        <v>0</v>
      </c>
      <c r="BL117" s="219">
        <v>27</v>
      </c>
      <c r="BM117" s="219">
        <v>37</v>
      </c>
      <c r="BN117" s="219">
        <v>64</v>
      </c>
      <c r="BO117" s="219">
        <v>8</v>
      </c>
    </row>
    <row r="118" spans="1:67" x14ac:dyDescent="0.35">
      <c r="A118" s="5">
        <v>5</v>
      </c>
      <c r="B118" s="5">
        <v>62020111</v>
      </c>
      <c r="C118" s="304" t="s">
        <v>192</v>
      </c>
      <c r="D118" s="5">
        <v>0</v>
      </c>
      <c r="E118" s="5">
        <v>0</v>
      </c>
      <c r="F118" s="5">
        <v>0</v>
      </c>
      <c r="G118" s="5">
        <v>0</v>
      </c>
      <c r="H118" s="5">
        <v>2</v>
      </c>
      <c r="I118" s="5">
        <v>2</v>
      </c>
      <c r="J118" s="5">
        <v>4</v>
      </c>
      <c r="K118" s="5">
        <v>1</v>
      </c>
      <c r="L118" s="5">
        <v>2</v>
      </c>
      <c r="M118" s="5">
        <v>2</v>
      </c>
      <c r="N118" s="5">
        <v>4</v>
      </c>
      <c r="O118" s="5">
        <v>1</v>
      </c>
      <c r="P118" s="219">
        <v>4</v>
      </c>
      <c r="Q118" s="219">
        <v>4</v>
      </c>
      <c r="R118" s="219">
        <v>8</v>
      </c>
      <c r="S118" s="219">
        <v>2</v>
      </c>
      <c r="T118" s="219">
        <v>6</v>
      </c>
      <c r="U118" s="219">
        <v>3</v>
      </c>
      <c r="V118" s="219">
        <v>9</v>
      </c>
      <c r="W118" s="219">
        <v>1</v>
      </c>
      <c r="X118" s="219">
        <v>2</v>
      </c>
      <c r="Y118" s="219">
        <v>1</v>
      </c>
      <c r="Z118" s="219">
        <v>3</v>
      </c>
      <c r="AA118" s="219">
        <v>1</v>
      </c>
      <c r="AB118" s="219">
        <v>5</v>
      </c>
      <c r="AC118" s="219">
        <v>4</v>
      </c>
      <c r="AD118" s="219">
        <v>9</v>
      </c>
      <c r="AE118" s="219">
        <v>1</v>
      </c>
      <c r="AF118" s="219">
        <v>4</v>
      </c>
      <c r="AG118" s="219">
        <v>1</v>
      </c>
      <c r="AH118" s="219">
        <v>5</v>
      </c>
      <c r="AI118" s="219">
        <v>1</v>
      </c>
      <c r="AJ118" s="219">
        <v>2</v>
      </c>
      <c r="AK118" s="219">
        <v>3</v>
      </c>
      <c r="AL118" s="219">
        <v>5</v>
      </c>
      <c r="AM118" s="219">
        <v>1</v>
      </c>
      <c r="AN118" s="219">
        <v>3</v>
      </c>
      <c r="AO118" s="219">
        <v>6</v>
      </c>
      <c r="AP118" s="219">
        <v>9</v>
      </c>
      <c r="AQ118" s="219">
        <v>1</v>
      </c>
      <c r="AR118" s="219">
        <v>22</v>
      </c>
      <c r="AS118" s="219">
        <v>18</v>
      </c>
      <c r="AT118" s="219">
        <v>40</v>
      </c>
      <c r="AU118" s="219">
        <v>6</v>
      </c>
      <c r="AV118" s="219">
        <v>0</v>
      </c>
      <c r="AW118" s="219">
        <v>0</v>
      </c>
      <c r="AX118" s="219">
        <v>0</v>
      </c>
      <c r="AY118" s="219">
        <v>0</v>
      </c>
      <c r="AZ118" s="219">
        <v>0</v>
      </c>
      <c r="BA118" s="219">
        <v>0</v>
      </c>
      <c r="BB118" s="219">
        <v>0</v>
      </c>
      <c r="BC118" s="219">
        <v>0</v>
      </c>
      <c r="BD118" s="219">
        <v>0</v>
      </c>
      <c r="BE118" s="219">
        <v>0</v>
      </c>
      <c r="BF118" s="219">
        <v>0</v>
      </c>
      <c r="BG118" s="219">
        <v>0</v>
      </c>
      <c r="BH118" s="219">
        <v>0</v>
      </c>
      <c r="BI118" s="219">
        <v>0</v>
      </c>
      <c r="BJ118" s="219">
        <v>0</v>
      </c>
      <c r="BK118" s="219">
        <v>0</v>
      </c>
      <c r="BL118" s="219">
        <v>26</v>
      </c>
      <c r="BM118" s="219">
        <v>22</v>
      </c>
      <c r="BN118" s="219">
        <v>48</v>
      </c>
      <c r="BO118" s="219">
        <v>8</v>
      </c>
    </row>
    <row r="119" spans="1:67" x14ac:dyDescent="0.35">
      <c r="A119" s="5">
        <v>6</v>
      </c>
      <c r="B119" s="5">
        <v>62020112</v>
      </c>
      <c r="C119" s="304" t="s">
        <v>193</v>
      </c>
      <c r="D119" s="5">
        <v>0</v>
      </c>
      <c r="E119" s="5">
        <v>0</v>
      </c>
      <c r="F119" s="5">
        <v>0</v>
      </c>
      <c r="G119" s="5">
        <v>0</v>
      </c>
      <c r="H119" s="5">
        <v>6</v>
      </c>
      <c r="I119" s="5">
        <v>3</v>
      </c>
      <c r="J119" s="5">
        <v>9</v>
      </c>
      <c r="K119" s="5">
        <v>1</v>
      </c>
      <c r="L119" s="5">
        <v>1</v>
      </c>
      <c r="M119" s="5">
        <v>4</v>
      </c>
      <c r="N119" s="5">
        <v>5</v>
      </c>
      <c r="O119" s="5">
        <v>1</v>
      </c>
      <c r="P119" s="219">
        <v>7</v>
      </c>
      <c r="Q119" s="219">
        <v>7</v>
      </c>
      <c r="R119" s="219">
        <v>14</v>
      </c>
      <c r="S119" s="219">
        <v>2</v>
      </c>
      <c r="T119" s="219">
        <v>4</v>
      </c>
      <c r="U119" s="219">
        <v>1</v>
      </c>
      <c r="V119" s="219">
        <v>5</v>
      </c>
      <c r="W119" s="219">
        <v>1</v>
      </c>
      <c r="X119" s="219">
        <v>1</v>
      </c>
      <c r="Y119" s="219">
        <v>3</v>
      </c>
      <c r="Z119" s="219">
        <v>4</v>
      </c>
      <c r="AA119" s="219">
        <v>1</v>
      </c>
      <c r="AB119" s="219">
        <v>7</v>
      </c>
      <c r="AC119" s="219">
        <v>2</v>
      </c>
      <c r="AD119" s="219">
        <v>9</v>
      </c>
      <c r="AE119" s="219">
        <v>1</v>
      </c>
      <c r="AF119" s="219">
        <v>2</v>
      </c>
      <c r="AG119" s="219">
        <v>3</v>
      </c>
      <c r="AH119" s="219">
        <v>5</v>
      </c>
      <c r="AI119" s="219">
        <v>1</v>
      </c>
      <c r="AJ119" s="219">
        <v>2</v>
      </c>
      <c r="AK119" s="219">
        <v>5</v>
      </c>
      <c r="AL119" s="219">
        <v>7</v>
      </c>
      <c r="AM119" s="219">
        <v>1</v>
      </c>
      <c r="AN119" s="219">
        <v>7</v>
      </c>
      <c r="AO119" s="219">
        <v>1</v>
      </c>
      <c r="AP119" s="219">
        <v>8</v>
      </c>
      <c r="AQ119" s="219">
        <v>1</v>
      </c>
      <c r="AR119" s="219">
        <v>23</v>
      </c>
      <c r="AS119" s="219">
        <v>15</v>
      </c>
      <c r="AT119" s="219">
        <v>38</v>
      </c>
      <c r="AU119" s="219">
        <v>6</v>
      </c>
      <c r="AV119" s="219">
        <v>2</v>
      </c>
      <c r="AW119" s="219">
        <v>4</v>
      </c>
      <c r="AX119" s="219">
        <v>6</v>
      </c>
      <c r="AY119" s="219">
        <v>1</v>
      </c>
      <c r="AZ119" s="219">
        <v>5</v>
      </c>
      <c r="BA119" s="219">
        <v>3</v>
      </c>
      <c r="BB119" s="219">
        <v>8</v>
      </c>
      <c r="BC119" s="219">
        <v>1</v>
      </c>
      <c r="BD119" s="219">
        <v>1</v>
      </c>
      <c r="BE119" s="219">
        <v>0</v>
      </c>
      <c r="BF119" s="219">
        <v>1</v>
      </c>
      <c r="BG119" s="219">
        <v>1</v>
      </c>
      <c r="BH119" s="219">
        <v>8</v>
      </c>
      <c r="BI119" s="219">
        <v>7</v>
      </c>
      <c r="BJ119" s="219">
        <v>15</v>
      </c>
      <c r="BK119" s="219">
        <v>3</v>
      </c>
      <c r="BL119" s="219">
        <v>38</v>
      </c>
      <c r="BM119" s="219">
        <v>29</v>
      </c>
      <c r="BN119" s="219">
        <v>67</v>
      </c>
      <c r="BO119" s="219">
        <v>11</v>
      </c>
    </row>
    <row r="120" spans="1:67" x14ac:dyDescent="0.35">
      <c r="A120" s="5">
        <v>7</v>
      </c>
      <c r="B120" s="5">
        <v>62020113</v>
      </c>
      <c r="C120" s="304" t="s">
        <v>194</v>
      </c>
      <c r="D120" s="5">
        <v>9</v>
      </c>
      <c r="E120" s="5">
        <v>2</v>
      </c>
      <c r="F120" s="5">
        <v>11</v>
      </c>
      <c r="G120" s="5">
        <v>1</v>
      </c>
      <c r="H120" s="5">
        <v>2</v>
      </c>
      <c r="I120" s="5">
        <v>3</v>
      </c>
      <c r="J120" s="5">
        <v>5</v>
      </c>
      <c r="K120" s="5">
        <v>1</v>
      </c>
      <c r="L120" s="5">
        <v>5</v>
      </c>
      <c r="M120" s="5">
        <v>2</v>
      </c>
      <c r="N120" s="5">
        <v>7</v>
      </c>
      <c r="O120" s="5">
        <v>1</v>
      </c>
      <c r="P120" s="219">
        <v>16</v>
      </c>
      <c r="Q120" s="219">
        <v>7</v>
      </c>
      <c r="R120" s="219">
        <v>23</v>
      </c>
      <c r="S120" s="219">
        <v>3</v>
      </c>
      <c r="T120" s="219">
        <v>4</v>
      </c>
      <c r="U120" s="219">
        <v>5</v>
      </c>
      <c r="V120" s="219">
        <v>9</v>
      </c>
      <c r="W120" s="219">
        <v>1</v>
      </c>
      <c r="X120" s="219">
        <v>7</v>
      </c>
      <c r="Y120" s="219">
        <v>4</v>
      </c>
      <c r="Z120" s="219">
        <v>11</v>
      </c>
      <c r="AA120" s="219">
        <v>1</v>
      </c>
      <c r="AB120" s="219">
        <v>3</v>
      </c>
      <c r="AC120" s="219">
        <v>4</v>
      </c>
      <c r="AD120" s="219">
        <v>7</v>
      </c>
      <c r="AE120" s="219">
        <v>1</v>
      </c>
      <c r="AF120" s="219">
        <v>1</v>
      </c>
      <c r="AG120" s="219">
        <v>5</v>
      </c>
      <c r="AH120" s="219">
        <v>6</v>
      </c>
      <c r="AI120" s="219">
        <v>1</v>
      </c>
      <c r="AJ120" s="219">
        <v>4</v>
      </c>
      <c r="AK120" s="219">
        <v>5</v>
      </c>
      <c r="AL120" s="219">
        <v>9</v>
      </c>
      <c r="AM120" s="219">
        <v>1</v>
      </c>
      <c r="AN120" s="219">
        <v>6</v>
      </c>
      <c r="AO120" s="219">
        <v>4</v>
      </c>
      <c r="AP120" s="219">
        <v>10</v>
      </c>
      <c r="AQ120" s="219">
        <v>1</v>
      </c>
      <c r="AR120" s="219">
        <v>25</v>
      </c>
      <c r="AS120" s="219">
        <v>27</v>
      </c>
      <c r="AT120" s="219">
        <v>52</v>
      </c>
      <c r="AU120" s="219">
        <v>6</v>
      </c>
      <c r="AV120" s="219">
        <v>0</v>
      </c>
      <c r="AW120" s="219">
        <v>0</v>
      </c>
      <c r="AX120" s="219">
        <v>0</v>
      </c>
      <c r="AY120" s="219">
        <v>0</v>
      </c>
      <c r="AZ120" s="219">
        <v>0</v>
      </c>
      <c r="BA120" s="219">
        <v>0</v>
      </c>
      <c r="BB120" s="219">
        <v>0</v>
      </c>
      <c r="BC120" s="219">
        <v>0</v>
      </c>
      <c r="BD120" s="219">
        <v>0</v>
      </c>
      <c r="BE120" s="219">
        <v>0</v>
      </c>
      <c r="BF120" s="219">
        <v>0</v>
      </c>
      <c r="BG120" s="219">
        <v>0</v>
      </c>
      <c r="BH120" s="219">
        <v>0</v>
      </c>
      <c r="BI120" s="219">
        <v>0</v>
      </c>
      <c r="BJ120" s="219">
        <v>0</v>
      </c>
      <c r="BK120" s="219">
        <v>0</v>
      </c>
      <c r="BL120" s="219">
        <v>41</v>
      </c>
      <c r="BM120" s="219">
        <v>34</v>
      </c>
      <c r="BN120" s="219">
        <v>75</v>
      </c>
      <c r="BO120" s="219">
        <v>9</v>
      </c>
    </row>
    <row r="121" spans="1:67" x14ac:dyDescent="0.35">
      <c r="A121" s="5">
        <v>8</v>
      </c>
      <c r="B121" s="5">
        <v>62020114</v>
      </c>
      <c r="C121" s="304" t="s">
        <v>195</v>
      </c>
      <c r="D121" s="5">
        <v>0</v>
      </c>
      <c r="E121" s="5">
        <v>0</v>
      </c>
      <c r="F121" s="5">
        <v>0</v>
      </c>
      <c r="G121" s="5">
        <v>0</v>
      </c>
      <c r="H121" s="5">
        <v>6</v>
      </c>
      <c r="I121" s="5">
        <v>7</v>
      </c>
      <c r="J121" s="5">
        <v>13</v>
      </c>
      <c r="K121" s="5">
        <v>1</v>
      </c>
      <c r="L121" s="5">
        <v>10</v>
      </c>
      <c r="M121" s="5">
        <v>5</v>
      </c>
      <c r="N121" s="5">
        <v>15</v>
      </c>
      <c r="O121" s="5">
        <v>1</v>
      </c>
      <c r="P121" s="219">
        <v>16</v>
      </c>
      <c r="Q121" s="219">
        <v>12</v>
      </c>
      <c r="R121" s="219">
        <v>28</v>
      </c>
      <c r="S121" s="219">
        <v>2</v>
      </c>
      <c r="T121" s="219">
        <v>9</v>
      </c>
      <c r="U121" s="219">
        <v>6</v>
      </c>
      <c r="V121" s="219">
        <v>15</v>
      </c>
      <c r="W121" s="219">
        <v>1</v>
      </c>
      <c r="X121" s="219">
        <v>10</v>
      </c>
      <c r="Y121" s="219">
        <v>2</v>
      </c>
      <c r="Z121" s="219">
        <v>12</v>
      </c>
      <c r="AA121" s="219">
        <v>1</v>
      </c>
      <c r="AB121" s="219">
        <v>10</v>
      </c>
      <c r="AC121" s="219">
        <v>5</v>
      </c>
      <c r="AD121" s="219">
        <v>15</v>
      </c>
      <c r="AE121" s="219">
        <v>1</v>
      </c>
      <c r="AF121" s="219">
        <v>5</v>
      </c>
      <c r="AG121" s="219">
        <v>6</v>
      </c>
      <c r="AH121" s="219">
        <v>11</v>
      </c>
      <c r="AI121" s="219">
        <v>1</v>
      </c>
      <c r="AJ121" s="219">
        <v>12</v>
      </c>
      <c r="AK121" s="219">
        <v>12</v>
      </c>
      <c r="AL121" s="219">
        <v>24</v>
      </c>
      <c r="AM121" s="219">
        <v>1</v>
      </c>
      <c r="AN121" s="219">
        <v>15</v>
      </c>
      <c r="AO121" s="219">
        <v>13</v>
      </c>
      <c r="AP121" s="219">
        <v>28</v>
      </c>
      <c r="AQ121" s="219">
        <v>1</v>
      </c>
      <c r="AR121" s="219">
        <v>61</v>
      </c>
      <c r="AS121" s="219">
        <v>44</v>
      </c>
      <c r="AT121" s="219">
        <v>105</v>
      </c>
      <c r="AU121" s="219">
        <v>6</v>
      </c>
      <c r="AV121" s="219">
        <v>12</v>
      </c>
      <c r="AW121" s="219">
        <v>3</v>
      </c>
      <c r="AX121" s="219">
        <v>15</v>
      </c>
      <c r="AY121" s="219">
        <v>1</v>
      </c>
      <c r="AZ121" s="219">
        <v>9</v>
      </c>
      <c r="BA121" s="219">
        <v>5</v>
      </c>
      <c r="BB121" s="219">
        <v>14</v>
      </c>
      <c r="BC121" s="219">
        <v>1</v>
      </c>
      <c r="BD121" s="219">
        <v>15</v>
      </c>
      <c r="BE121" s="219">
        <v>8</v>
      </c>
      <c r="BF121" s="219">
        <v>23</v>
      </c>
      <c r="BG121" s="219">
        <v>1</v>
      </c>
      <c r="BH121" s="219">
        <v>36</v>
      </c>
      <c r="BI121" s="219">
        <v>16</v>
      </c>
      <c r="BJ121" s="219">
        <v>52</v>
      </c>
      <c r="BK121" s="219">
        <v>3</v>
      </c>
      <c r="BL121" s="219">
        <v>113</v>
      </c>
      <c r="BM121" s="219">
        <v>72</v>
      </c>
      <c r="BN121" s="219">
        <v>185</v>
      </c>
      <c r="BO121" s="219">
        <v>11</v>
      </c>
    </row>
    <row r="122" spans="1:67" x14ac:dyDescent="0.35">
      <c r="A122" s="5">
        <v>9</v>
      </c>
      <c r="B122" s="5">
        <v>62020115</v>
      </c>
      <c r="C122" s="304" t="s">
        <v>196</v>
      </c>
      <c r="D122" s="5">
        <v>3</v>
      </c>
      <c r="E122" s="5">
        <v>3</v>
      </c>
      <c r="F122" s="5">
        <v>6</v>
      </c>
      <c r="G122" s="5">
        <v>1</v>
      </c>
      <c r="H122" s="5">
        <v>3</v>
      </c>
      <c r="I122" s="5">
        <v>2</v>
      </c>
      <c r="J122" s="5">
        <v>5</v>
      </c>
      <c r="K122" s="5">
        <v>1</v>
      </c>
      <c r="L122" s="5">
        <v>3</v>
      </c>
      <c r="M122" s="5">
        <v>5</v>
      </c>
      <c r="N122" s="5">
        <v>8</v>
      </c>
      <c r="O122" s="5">
        <v>1</v>
      </c>
      <c r="P122" s="219">
        <v>9</v>
      </c>
      <c r="Q122" s="219">
        <v>10</v>
      </c>
      <c r="R122" s="219">
        <v>19</v>
      </c>
      <c r="S122" s="219">
        <v>3</v>
      </c>
      <c r="T122" s="219">
        <v>8</v>
      </c>
      <c r="U122" s="219">
        <v>2</v>
      </c>
      <c r="V122" s="219">
        <v>10</v>
      </c>
      <c r="W122" s="219">
        <v>1</v>
      </c>
      <c r="X122" s="219">
        <v>3</v>
      </c>
      <c r="Y122" s="219">
        <v>2</v>
      </c>
      <c r="Z122" s="219">
        <v>5</v>
      </c>
      <c r="AA122" s="219">
        <v>1</v>
      </c>
      <c r="AB122" s="219">
        <v>5</v>
      </c>
      <c r="AC122" s="219">
        <v>6</v>
      </c>
      <c r="AD122" s="219">
        <v>11</v>
      </c>
      <c r="AE122" s="219">
        <v>1</v>
      </c>
      <c r="AF122" s="219">
        <v>12</v>
      </c>
      <c r="AG122" s="219">
        <v>5</v>
      </c>
      <c r="AH122" s="219">
        <v>17</v>
      </c>
      <c r="AI122" s="219">
        <v>1</v>
      </c>
      <c r="AJ122" s="219">
        <v>4</v>
      </c>
      <c r="AK122" s="219">
        <v>6</v>
      </c>
      <c r="AL122" s="219">
        <v>10</v>
      </c>
      <c r="AM122" s="219">
        <v>1</v>
      </c>
      <c r="AN122" s="219">
        <v>6</v>
      </c>
      <c r="AO122" s="219">
        <v>4</v>
      </c>
      <c r="AP122" s="219">
        <v>10</v>
      </c>
      <c r="AQ122" s="219">
        <v>1</v>
      </c>
      <c r="AR122" s="219">
        <v>38</v>
      </c>
      <c r="AS122" s="219">
        <v>25</v>
      </c>
      <c r="AT122" s="219">
        <v>63</v>
      </c>
      <c r="AU122" s="219">
        <v>6</v>
      </c>
      <c r="AV122" s="219">
        <v>0</v>
      </c>
      <c r="AW122" s="219">
        <v>0</v>
      </c>
      <c r="AX122" s="219">
        <v>0</v>
      </c>
      <c r="AY122" s="21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19">
        <v>0</v>
      </c>
      <c r="BL122" s="219">
        <v>47</v>
      </c>
      <c r="BM122" s="219">
        <v>35</v>
      </c>
      <c r="BN122" s="219">
        <v>82</v>
      </c>
      <c r="BO122" s="219">
        <v>9</v>
      </c>
    </row>
    <row r="123" spans="1:67" x14ac:dyDescent="0.35">
      <c r="A123" s="5">
        <v>10</v>
      </c>
      <c r="B123" s="5">
        <v>62020116</v>
      </c>
      <c r="C123" s="304" t="s">
        <v>197</v>
      </c>
      <c r="D123" s="5">
        <v>0</v>
      </c>
      <c r="E123" s="5">
        <v>0</v>
      </c>
      <c r="F123" s="5">
        <v>0</v>
      </c>
      <c r="G123" s="5">
        <v>0</v>
      </c>
      <c r="H123" s="5">
        <v>5</v>
      </c>
      <c r="I123" s="5">
        <v>1</v>
      </c>
      <c r="J123" s="5">
        <v>6</v>
      </c>
      <c r="K123" s="5">
        <v>1</v>
      </c>
      <c r="L123" s="5">
        <v>2</v>
      </c>
      <c r="M123" s="5">
        <v>0</v>
      </c>
      <c r="N123" s="5">
        <v>2</v>
      </c>
      <c r="O123" s="5">
        <v>1</v>
      </c>
      <c r="P123" s="219">
        <v>7</v>
      </c>
      <c r="Q123" s="219">
        <v>1</v>
      </c>
      <c r="R123" s="219">
        <v>8</v>
      </c>
      <c r="S123" s="219">
        <v>2</v>
      </c>
      <c r="T123" s="219">
        <v>2</v>
      </c>
      <c r="U123" s="219">
        <v>0</v>
      </c>
      <c r="V123" s="219">
        <v>2</v>
      </c>
      <c r="W123" s="219">
        <v>1</v>
      </c>
      <c r="X123" s="219">
        <v>0</v>
      </c>
      <c r="Y123" s="219">
        <v>0</v>
      </c>
      <c r="Z123" s="219">
        <v>0</v>
      </c>
      <c r="AA123" s="219">
        <v>0</v>
      </c>
      <c r="AB123" s="219">
        <v>3</v>
      </c>
      <c r="AC123" s="219">
        <v>1</v>
      </c>
      <c r="AD123" s="219">
        <v>4</v>
      </c>
      <c r="AE123" s="219">
        <v>1</v>
      </c>
      <c r="AF123" s="219">
        <v>1</v>
      </c>
      <c r="AG123" s="219">
        <v>0</v>
      </c>
      <c r="AH123" s="219">
        <v>1</v>
      </c>
      <c r="AI123" s="219">
        <v>1</v>
      </c>
      <c r="AJ123" s="219">
        <v>6</v>
      </c>
      <c r="AK123" s="219">
        <v>3</v>
      </c>
      <c r="AL123" s="219">
        <v>9</v>
      </c>
      <c r="AM123" s="219">
        <v>1</v>
      </c>
      <c r="AN123" s="219">
        <v>3</v>
      </c>
      <c r="AO123" s="219">
        <v>4</v>
      </c>
      <c r="AP123" s="219">
        <v>7</v>
      </c>
      <c r="AQ123" s="219">
        <v>1</v>
      </c>
      <c r="AR123" s="219">
        <v>15</v>
      </c>
      <c r="AS123" s="219">
        <v>8</v>
      </c>
      <c r="AT123" s="219">
        <v>23</v>
      </c>
      <c r="AU123" s="219">
        <v>5</v>
      </c>
      <c r="AV123" s="219">
        <v>0</v>
      </c>
      <c r="AW123" s="219">
        <v>0</v>
      </c>
      <c r="AX123" s="219">
        <v>0</v>
      </c>
      <c r="AY123" s="219">
        <v>0</v>
      </c>
      <c r="AZ123" s="219">
        <v>0</v>
      </c>
      <c r="BA123" s="219">
        <v>0</v>
      </c>
      <c r="BB123" s="219">
        <v>0</v>
      </c>
      <c r="BC123" s="219">
        <v>0</v>
      </c>
      <c r="BD123" s="219">
        <v>0</v>
      </c>
      <c r="BE123" s="219">
        <v>0</v>
      </c>
      <c r="BF123" s="219">
        <v>0</v>
      </c>
      <c r="BG123" s="219">
        <v>0</v>
      </c>
      <c r="BH123" s="219">
        <v>0</v>
      </c>
      <c r="BI123" s="219">
        <v>0</v>
      </c>
      <c r="BJ123" s="219">
        <v>0</v>
      </c>
      <c r="BK123" s="219">
        <v>0</v>
      </c>
      <c r="BL123" s="219">
        <v>22</v>
      </c>
      <c r="BM123" s="219">
        <v>9</v>
      </c>
      <c r="BN123" s="219">
        <v>31</v>
      </c>
      <c r="BO123" s="219">
        <v>7</v>
      </c>
    </row>
    <row r="124" spans="1:67" x14ac:dyDescent="0.35">
      <c r="A124" s="5">
        <v>11</v>
      </c>
      <c r="B124" s="5">
        <v>62020117</v>
      </c>
      <c r="C124" s="304" t="s">
        <v>198</v>
      </c>
      <c r="D124" s="5">
        <v>7</v>
      </c>
      <c r="E124" s="5">
        <v>3</v>
      </c>
      <c r="F124" s="5">
        <v>10</v>
      </c>
      <c r="G124" s="5">
        <v>1</v>
      </c>
      <c r="H124" s="5">
        <v>0</v>
      </c>
      <c r="I124" s="5">
        <v>1</v>
      </c>
      <c r="J124" s="5">
        <v>1</v>
      </c>
      <c r="K124" s="5">
        <v>1</v>
      </c>
      <c r="L124" s="5">
        <v>1</v>
      </c>
      <c r="M124" s="5">
        <v>3</v>
      </c>
      <c r="N124" s="5">
        <v>4</v>
      </c>
      <c r="O124" s="5">
        <v>1</v>
      </c>
      <c r="P124" s="219">
        <v>8</v>
      </c>
      <c r="Q124" s="219">
        <v>7</v>
      </c>
      <c r="R124" s="219">
        <v>15</v>
      </c>
      <c r="S124" s="219">
        <v>3</v>
      </c>
      <c r="T124" s="219">
        <v>3</v>
      </c>
      <c r="U124" s="219">
        <v>4</v>
      </c>
      <c r="V124" s="219">
        <v>7</v>
      </c>
      <c r="W124" s="219">
        <v>1</v>
      </c>
      <c r="X124" s="219">
        <v>3</v>
      </c>
      <c r="Y124" s="219">
        <v>4</v>
      </c>
      <c r="Z124" s="219">
        <v>7</v>
      </c>
      <c r="AA124" s="219">
        <v>1</v>
      </c>
      <c r="AB124" s="219">
        <v>3</v>
      </c>
      <c r="AC124" s="219">
        <v>5</v>
      </c>
      <c r="AD124" s="219">
        <v>8</v>
      </c>
      <c r="AE124" s="219">
        <v>1</v>
      </c>
      <c r="AF124" s="219">
        <v>2</v>
      </c>
      <c r="AG124" s="219">
        <v>3</v>
      </c>
      <c r="AH124" s="219">
        <v>5</v>
      </c>
      <c r="AI124" s="219">
        <v>1</v>
      </c>
      <c r="AJ124" s="219">
        <v>1</v>
      </c>
      <c r="AK124" s="219">
        <v>6</v>
      </c>
      <c r="AL124" s="219">
        <v>7</v>
      </c>
      <c r="AM124" s="219">
        <v>1</v>
      </c>
      <c r="AN124" s="219">
        <v>2</v>
      </c>
      <c r="AO124" s="219">
        <v>2</v>
      </c>
      <c r="AP124" s="219">
        <v>4</v>
      </c>
      <c r="AQ124" s="219">
        <v>1</v>
      </c>
      <c r="AR124" s="219">
        <v>14</v>
      </c>
      <c r="AS124" s="219">
        <v>24</v>
      </c>
      <c r="AT124" s="219">
        <v>38</v>
      </c>
      <c r="AU124" s="219">
        <v>6</v>
      </c>
      <c r="AV124" s="219">
        <v>0</v>
      </c>
      <c r="AW124" s="21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219">
        <v>0</v>
      </c>
      <c r="BK124" s="219">
        <v>0</v>
      </c>
      <c r="BL124" s="219">
        <v>22</v>
      </c>
      <c r="BM124" s="219">
        <v>31</v>
      </c>
      <c r="BN124" s="219">
        <v>53</v>
      </c>
      <c r="BO124" s="219">
        <v>9</v>
      </c>
    </row>
    <row r="125" spans="1:67" x14ac:dyDescent="0.35">
      <c r="A125" s="5">
        <v>12</v>
      </c>
      <c r="B125" s="5">
        <v>62020118</v>
      </c>
      <c r="C125" s="304" t="s">
        <v>199</v>
      </c>
      <c r="D125" s="5">
        <v>0</v>
      </c>
      <c r="E125" s="5">
        <v>0</v>
      </c>
      <c r="F125" s="5">
        <v>0</v>
      </c>
      <c r="G125" s="5">
        <v>0</v>
      </c>
      <c r="H125" s="5">
        <v>6</v>
      </c>
      <c r="I125" s="5">
        <v>8</v>
      </c>
      <c r="J125" s="5">
        <v>14</v>
      </c>
      <c r="K125" s="5">
        <v>1</v>
      </c>
      <c r="L125" s="5">
        <v>17</v>
      </c>
      <c r="M125" s="5">
        <v>14</v>
      </c>
      <c r="N125" s="5">
        <v>31</v>
      </c>
      <c r="O125" s="5">
        <v>1</v>
      </c>
      <c r="P125" s="219">
        <v>23</v>
      </c>
      <c r="Q125" s="219">
        <v>22</v>
      </c>
      <c r="R125" s="219">
        <v>45</v>
      </c>
      <c r="S125" s="219">
        <v>2</v>
      </c>
      <c r="T125" s="219">
        <v>9</v>
      </c>
      <c r="U125" s="219">
        <v>10</v>
      </c>
      <c r="V125" s="219">
        <v>19</v>
      </c>
      <c r="W125" s="219">
        <v>1</v>
      </c>
      <c r="X125" s="219">
        <v>13</v>
      </c>
      <c r="Y125" s="219">
        <v>10</v>
      </c>
      <c r="Z125" s="219">
        <v>23</v>
      </c>
      <c r="AA125" s="219">
        <v>1</v>
      </c>
      <c r="AB125" s="219">
        <v>9</v>
      </c>
      <c r="AC125" s="219">
        <v>8</v>
      </c>
      <c r="AD125" s="219">
        <v>17</v>
      </c>
      <c r="AE125" s="219">
        <v>1</v>
      </c>
      <c r="AF125" s="219">
        <v>14</v>
      </c>
      <c r="AG125" s="219">
        <v>11</v>
      </c>
      <c r="AH125" s="219">
        <v>25</v>
      </c>
      <c r="AI125" s="219">
        <v>1</v>
      </c>
      <c r="AJ125" s="219">
        <v>16</v>
      </c>
      <c r="AK125" s="219">
        <v>12</v>
      </c>
      <c r="AL125" s="219">
        <v>28</v>
      </c>
      <c r="AM125" s="219">
        <v>1</v>
      </c>
      <c r="AN125" s="219">
        <v>18</v>
      </c>
      <c r="AO125" s="219">
        <v>13</v>
      </c>
      <c r="AP125" s="219">
        <v>31</v>
      </c>
      <c r="AQ125" s="219">
        <v>1</v>
      </c>
      <c r="AR125" s="219">
        <v>79</v>
      </c>
      <c r="AS125" s="219">
        <v>64</v>
      </c>
      <c r="AT125" s="219">
        <v>143</v>
      </c>
      <c r="AU125" s="219">
        <v>6</v>
      </c>
      <c r="AV125" s="219">
        <v>14</v>
      </c>
      <c r="AW125" s="219">
        <v>2</v>
      </c>
      <c r="AX125" s="219">
        <v>16</v>
      </c>
      <c r="AY125" s="219">
        <v>1</v>
      </c>
      <c r="AZ125" s="219">
        <v>13</v>
      </c>
      <c r="BA125" s="219">
        <v>6</v>
      </c>
      <c r="BB125" s="219">
        <v>19</v>
      </c>
      <c r="BC125" s="219">
        <v>1</v>
      </c>
      <c r="BD125" s="219">
        <v>12</v>
      </c>
      <c r="BE125" s="219">
        <v>12</v>
      </c>
      <c r="BF125" s="219">
        <v>24</v>
      </c>
      <c r="BG125" s="219">
        <v>1</v>
      </c>
      <c r="BH125" s="219">
        <v>39</v>
      </c>
      <c r="BI125" s="219">
        <v>20</v>
      </c>
      <c r="BJ125" s="219">
        <v>59</v>
      </c>
      <c r="BK125" s="219">
        <v>3</v>
      </c>
      <c r="BL125" s="219">
        <v>141</v>
      </c>
      <c r="BM125" s="219">
        <v>106</v>
      </c>
      <c r="BN125" s="219">
        <v>247</v>
      </c>
      <c r="BO125" s="219">
        <v>11</v>
      </c>
    </row>
    <row r="126" spans="1:67" x14ac:dyDescent="0.35">
      <c r="A126" s="5">
        <v>13</v>
      </c>
      <c r="B126" s="5">
        <v>62020119</v>
      </c>
      <c r="C126" s="304" t="s">
        <v>200</v>
      </c>
      <c r="D126" s="5">
        <v>0</v>
      </c>
      <c r="E126" s="5">
        <v>0</v>
      </c>
      <c r="F126" s="5">
        <v>0</v>
      </c>
      <c r="G126" s="5">
        <v>0</v>
      </c>
      <c r="H126" s="5">
        <v>1</v>
      </c>
      <c r="I126" s="5">
        <v>0</v>
      </c>
      <c r="J126" s="5">
        <v>1</v>
      </c>
      <c r="K126" s="5">
        <v>1</v>
      </c>
      <c r="L126" s="5">
        <v>0</v>
      </c>
      <c r="M126" s="5">
        <v>2</v>
      </c>
      <c r="N126" s="5">
        <v>2</v>
      </c>
      <c r="O126" s="5">
        <v>1</v>
      </c>
      <c r="P126" s="219">
        <v>1</v>
      </c>
      <c r="Q126" s="219">
        <v>2</v>
      </c>
      <c r="R126" s="219">
        <v>3</v>
      </c>
      <c r="S126" s="219">
        <v>2</v>
      </c>
      <c r="T126" s="219">
        <v>1</v>
      </c>
      <c r="U126" s="219">
        <v>2</v>
      </c>
      <c r="V126" s="219">
        <v>3</v>
      </c>
      <c r="W126" s="219">
        <v>1</v>
      </c>
      <c r="X126" s="219">
        <v>3</v>
      </c>
      <c r="Y126" s="219">
        <v>1</v>
      </c>
      <c r="Z126" s="219">
        <v>4</v>
      </c>
      <c r="AA126" s="219">
        <v>1</v>
      </c>
      <c r="AB126" s="219">
        <v>3</v>
      </c>
      <c r="AC126" s="219">
        <v>1</v>
      </c>
      <c r="AD126" s="219">
        <v>4</v>
      </c>
      <c r="AE126" s="219">
        <v>1</v>
      </c>
      <c r="AF126" s="219">
        <v>2</v>
      </c>
      <c r="AG126" s="219">
        <v>3</v>
      </c>
      <c r="AH126" s="219">
        <v>5</v>
      </c>
      <c r="AI126" s="219">
        <v>1</v>
      </c>
      <c r="AJ126" s="219">
        <v>3</v>
      </c>
      <c r="AK126" s="219">
        <v>1</v>
      </c>
      <c r="AL126" s="219">
        <v>4</v>
      </c>
      <c r="AM126" s="219">
        <v>1</v>
      </c>
      <c r="AN126" s="219">
        <v>2</v>
      </c>
      <c r="AO126" s="219">
        <v>7</v>
      </c>
      <c r="AP126" s="219">
        <v>9</v>
      </c>
      <c r="AQ126" s="219">
        <v>1</v>
      </c>
      <c r="AR126" s="219">
        <v>14</v>
      </c>
      <c r="AS126" s="219">
        <v>15</v>
      </c>
      <c r="AT126" s="219">
        <v>29</v>
      </c>
      <c r="AU126" s="219">
        <v>6</v>
      </c>
      <c r="AV126" s="219">
        <v>0</v>
      </c>
      <c r="AW126" s="219">
        <v>0</v>
      </c>
      <c r="AX126" s="219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19">
        <v>0</v>
      </c>
      <c r="BL126" s="219">
        <v>15</v>
      </c>
      <c r="BM126" s="219">
        <v>17</v>
      </c>
      <c r="BN126" s="219">
        <v>32</v>
      </c>
      <c r="BO126" s="219">
        <v>8</v>
      </c>
    </row>
    <row r="127" spans="1:67" x14ac:dyDescent="0.35">
      <c r="A127" s="5">
        <v>14</v>
      </c>
      <c r="B127" s="5">
        <v>62020120</v>
      </c>
      <c r="C127" s="304" t="s">
        <v>201</v>
      </c>
      <c r="D127" s="5">
        <v>0</v>
      </c>
      <c r="E127" s="5">
        <v>0</v>
      </c>
      <c r="F127" s="5">
        <v>0</v>
      </c>
      <c r="G127" s="5">
        <v>0</v>
      </c>
      <c r="H127" s="5">
        <v>4</v>
      </c>
      <c r="I127" s="5">
        <v>1</v>
      </c>
      <c r="J127" s="5">
        <v>5</v>
      </c>
      <c r="K127" s="5">
        <v>1</v>
      </c>
      <c r="L127" s="5">
        <v>3</v>
      </c>
      <c r="M127" s="5">
        <v>3</v>
      </c>
      <c r="N127" s="5">
        <v>6</v>
      </c>
      <c r="O127" s="5">
        <v>1</v>
      </c>
      <c r="P127" s="219">
        <v>7</v>
      </c>
      <c r="Q127" s="219">
        <v>4</v>
      </c>
      <c r="R127" s="219">
        <v>11</v>
      </c>
      <c r="S127" s="219">
        <v>2</v>
      </c>
      <c r="T127" s="219">
        <v>4</v>
      </c>
      <c r="U127" s="219">
        <v>4</v>
      </c>
      <c r="V127" s="219">
        <v>8</v>
      </c>
      <c r="W127" s="219">
        <v>1</v>
      </c>
      <c r="X127" s="219">
        <v>4</v>
      </c>
      <c r="Y127" s="219">
        <v>3</v>
      </c>
      <c r="Z127" s="219">
        <v>7</v>
      </c>
      <c r="AA127" s="219">
        <v>1</v>
      </c>
      <c r="AB127" s="219">
        <v>1</v>
      </c>
      <c r="AC127" s="219">
        <v>4</v>
      </c>
      <c r="AD127" s="219">
        <v>5</v>
      </c>
      <c r="AE127" s="219">
        <v>1</v>
      </c>
      <c r="AF127" s="219">
        <v>2</v>
      </c>
      <c r="AG127" s="219">
        <v>2</v>
      </c>
      <c r="AH127" s="219">
        <v>4</v>
      </c>
      <c r="AI127" s="219">
        <v>1</v>
      </c>
      <c r="AJ127" s="219">
        <v>3</v>
      </c>
      <c r="AK127" s="219">
        <v>4</v>
      </c>
      <c r="AL127" s="219">
        <v>7</v>
      </c>
      <c r="AM127" s="219">
        <v>1</v>
      </c>
      <c r="AN127" s="219">
        <v>2</v>
      </c>
      <c r="AO127" s="219">
        <v>6</v>
      </c>
      <c r="AP127" s="219">
        <v>8</v>
      </c>
      <c r="AQ127" s="219">
        <v>1</v>
      </c>
      <c r="AR127" s="219">
        <v>16</v>
      </c>
      <c r="AS127" s="219">
        <v>23</v>
      </c>
      <c r="AT127" s="219">
        <v>39</v>
      </c>
      <c r="AU127" s="219">
        <v>6</v>
      </c>
      <c r="AV127" s="219">
        <v>0</v>
      </c>
      <c r="AW127" s="219">
        <v>0</v>
      </c>
      <c r="AX127" s="219">
        <v>0</v>
      </c>
      <c r="AY127" s="219">
        <v>0</v>
      </c>
      <c r="AZ127" s="219">
        <v>0</v>
      </c>
      <c r="BA127" s="219">
        <v>0</v>
      </c>
      <c r="BB127" s="219">
        <v>0</v>
      </c>
      <c r="BC127" s="219">
        <v>0</v>
      </c>
      <c r="BD127" s="219">
        <v>0</v>
      </c>
      <c r="BE127" s="219">
        <v>0</v>
      </c>
      <c r="BF127" s="219">
        <v>0</v>
      </c>
      <c r="BG127" s="219">
        <v>0</v>
      </c>
      <c r="BH127" s="219">
        <v>0</v>
      </c>
      <c r="BI127" s="219">
        <v>0</v>
      </c>
      <c r="BJ127" s="219">
        <v>0</v>
      </c>
      <c r="BK127" s="219">
        <v>0</v>
      </c>
      <c r="BL127" s="219">
        <v>23</v>
      </c>
      <c r="BM127" s="219">
        <v>27</v>
      </c>
      <c r="BN127" s="219">
        <v>50</v>
      </c>
      <c r="BO127" s="219">
        <v>8</v>
      </c>
    </row>
    <row r="128" spans="1:67" x14ac:dyDescent="0.35">
      <c r="A128" s="5">
        <v>15</v>
      </c>
      <c r="B128" s="5">
        <v>62020121</v>
      </c>
      <c r="C128" s="304" t="s">
        <v>202</v>
      </c>
      <c r="D128" s="5">
        <v>1</v>
      </c>
      <c r="E128" s="5">
        <v>2</v>
      </c>
      <c r="F128" s="5">
        <v>3</v>
      </c>
      <c r="G128" s="5">
        <v>1</v>
      </c>
      <c r="H128" s="5">
        <v>1</v>
      </c>
      <c r="I128" s="5">
        <v>3</v>
      </c>
      <c r="J128" s="5">
        <v>4</v>
      </c>
      <c r="K128" s="5">
        <v>1</v>
      </c>
      <c r="L128" s="5">
        <v>7</v>
      </c>
      <c r="M128" s="5">
        <v>3</v>
      </c>
      <c r="N128" s="5">
        <v>10</v>
      </c>
      <c r="O128" s="5">
        <v>1</v>
      </c>
      <c r="P128" s="219">
        <v>9</v>
      </c>
      <c r="Q128" s="219">
        <v>8</v>
      </c>
      <c r="R128" s="219">
        <v>17</v>
      </c>
      <c r="S128" s="219">
        <v>3</v>
      </c>
      <c r="T128" s="219">
        <v>10</v>
      </c>
      <c r="U128" s="219">
        <v>7</v>
      </c>
      <c r="V128" s="219">
        <v>17</v>
      </c>
      <c r="W128" s="219">
        <v>1</v>
      </c>
      <c r="X128" s="219">
        <v>14</v>
      </c>
      <c r="Y128" s="219">
        <v>10</v>
      </c>
      <c r="Z128" s="219">
        <v>24</v>
      </c>
      <c r="AA128" s="219">
        <v>1</v>
      </c>
      <c r="AB128" s="219">
        <v>10</v>
      </c>
      <c r="AC128" s="219">
        <v>17</v>
      </c>
      <c r="AD128" s="219">
        <v>27</v>
      </c>
      <c r="AE128" s="219">
        <v>1</v>
      </c>
      <c r="AF128" s="219">
        <v>9</v>
      </c>
      <c r="AG128" s="219">
        <v>9</v>
      </c>
      <c r="AH128" s="219">
        <v>18</v>
      </c>
      <c r="AI128" s="219">
        <v>1</v>
      </c>
      <c r="AJ128" s="219">
        <v>15</v>
      </c>
      <c r="AK128" s="219">
        <v>7</v>
      </c>
      <c r="AL128" s="219">
        <v>22</v>
      </c>
      <c r="AM128" s="219">
        <v>1</v>
      </c>
      <c r="AN128" s="219">
        <v>12</v>
      </c>
      <c r="AO128" s="219">
        <v>18</v>
      </c>
      <c r="AP128" s="219">
        <v>30</v>
      </c>
      <c r="AQ128" s="219">
        <v>1</v>
      </c>
      <c r="AR128" s="219">
        <v>70</v>
      </c>
      <c r="AS128" s="219">
        <v>68</v>
      </c>
      <c r="AT128" s="219">
        <v>138</v>
      </c>
      <c r="AU128" s="219">
        <v>6</v>
      </c>
      <c r="AV128" s="219">
        <v>9</v>
      </c>
      <c r="AW128" s="219">
        <v>13</v>
      </c>
      <c r="AX128" s="219">
        <v>22</v>
      </c>
      <c r="AY128" s="219">
        <v>1</v>
      </c>
      <c r="AZ128" s="219">
        <v>21</v>
      </c>
      <c r="BA128" s="219">
        <v>11</v>
      </c>
      <c r="BB128" s="219">
        <v>32</v>
      </c>
      <c r="BC128" s="219">
        <v>1</v>
      </c>
      <c r="BD128" s="219">
        <v>22</v>
      </c>
      <c r="BE128" s="219">
        <v>13</v>
      </c>
      <c r="BF128" s="219">
        <v>35</v>
      </c>
      <c r="BG128" s="219">
        <v>1</v>
      </c>
      <c r="BH128" s="219">
        <v>52</v>
      </c>
      <c r="BI128" s="219">
        <v>37</v>
      </c>
      <c r="BJ128" s="219">
        <v>89</v>
      </c>
      <c r="BK128" s="219">
        <v>3</v>
      </c>
      <c r="BL128" s="219">
        <v>131</v>
      </c>
      <c r="BM128" s="219">
        <v>113</v>
      </c>
      <c r="BN128" s="219">
        <v>244</v>
      </c>
      <c r="BO128" s="219">
        <v>12</v>
      </c>
    </row>
    <row r="129" spans="1:67" x14ac:dyDescent="0.35">
      <c r="A129" s="5">
        <v>16</v>
      </c>
      <c r="B129" s="5">
        <v>62020122</v>
      </c>
      <c r="C129" s="304" t="s">
        <v>203</v>
      </c>
      <c r="D129" s="5">
        <v>0</v>
      </c>
      <c r="E129" s="5">
        <v>0</v>
      </c>
      <c r="F129" s="5">
        <v>0</v>
      </c>
      <c r="G129" s="5">
        <v>0</v>
      </c>
      <c r="H129" s="5">
        <v>3</v>
      </c>
      <c r="I129" s="5">
        <v>6</v>
      </c>
      <c r="J129" s="5">
        <v>9</v>
      </c>
      <c r="K129" s="5">
        <v>1</v>
      </c>
      <c r="L129" s="5">
        <v>8</v>
      </c>
      <c r="M129" s="5">
        <v>8</v>
      </c>
      <c r="N129" s="5">
        <v>16</v>
      </c>
      <c r="O129" s="5">
        <v>1</v>
      </c>
      <c r="P129" s="219">
        <v>11</v>
      </c>
      <c r="Q129" s="219">
        <v>14</v>
      </c>
      <c r="R129" s="219">
        <v>25</v>
      </c>
      <c r="S129" s="219">
        <v>2</v>
      </c>
      <c r="T129" s="219">
        <v>3</v>
      </c>
      <c r="U129" s="219">
        <v>4</v>
      </c>
      <c r="V129" s="219">
        <v>7</v>
      </c>
      <c r="W129" s="219">
        <v>1</v>
      </c>
      <c r="X129" s="219">
        <v>9</v>
      </c>
      <c r="Y129" s="219">
        <v>6</v>
      </c>
      <c r="Z129" s="219">
        <v>15</v>
      </c>
      <c r="AA129" s="219">
        <v>1</v>
      </c>
      <c r="AB129" s="219">
        <v>10</v>
      </c>
      <c r="AC129" s="219">
        <v>6</v>
      </c>
      <c r="AD129" s="219">
        <v>16</v>
      </c>
      <c r="AE129" s="219">
        <v>1</v>
      </c>
      <c r="AF129" s="219">
        <v>8</v>
      </c>
      <c r="AG129" s="219">
        <v>11</v>
      </c>
      <c r="AH129" s="219">
        <v>19</v>
      </c>
      <c r="AI129" s="219">
        <v>1</v>
      </c>
      <c r="AJ129" s="219">
        <v>8</v>
      </c>
      <c r="AK129" s="219">
        <v>9</v>
      </c>
      <c r="AL129" s="219">
        <v>17</v>
      </c>
      <c r="AM129" s="219">
        <v>1</v>
      </c>
      <c r="AN129" s="219">
        <v>12</v>
      </c>
      <c r="AO129" s="219">
        <v>5</v>
      </c>
      <c r="AP129" s="219">
        <v>17</v>
      </c>
      <c r="AQ129" s="219">
        <v>1</v>
      </c>
      <c r="AR129" s="219">
        <v>50</v>
      </c>
      <c r="AS129" s="219">
        <v>41</v>
      </c>
      <c r="AT129" s="219">
        <v>91</v>
      </c>
      <c r="AU129" s="219">
        <v>6</v>
      </c>
      <c r="AV129" s="219">
        <v>0</v>
      </c>
      <c r="AW129" s="219">
        <v>0</v>
      </c>
      <c r="AX129" s="219">
        <v>0</v>
      </c>
      <c r="AY129" s="219">
        <v>0</v>
      </c>
      <c r="AZ129" s="219">
        <v>0</v>
      </c>
      <c r="BA129" s="219">
        <v>0</v>
      </c>
      <c r="BB129" s="219">
        <v>0</v>
      </c>
      <c r="BC129" s="219">
        <v>0</v>
      </c>
      <c r="BD129" s="219">
        <v>0</v>
      </c>
      <c r="BE129" s="219">
        <v>0</v>
      </c>
      <c r="BF129" s="219">
        <v>0</v>
      </c>
      <c r="BG129" s="219">
        <v>0</v>
      </c>
      <c r="BH129" s="219">
        <v>0</v>
      </c>
      <c r="BI129" s="219">
        <v>0</v>
      </c>
      <c r="BJ129" s="219">
        <v>0</v>
      </c>
      <c r="BK129" s="219">
        <v>0</v>
      </c>
      <c r="BL129" s="219">
        <v>61</v>
      </c>
      <c r="BM129" s="219">
        <v>55</v>
      </c>
      <c r="BN129" s="219">
        <v>116</v>
      </c>
      <c r="BO129" s="219">
        <v>8</v>
      </c>
    </row>
    <row r="130" spans="1:67" s="302" customFormat="1" x14ac:dyDescent="0.35">
      <c r="A130" s="525" t="s">
        <v>299</v>
      </c>
      <c r="B130" s="525" t="s">
        <v>2</v>
      </c>
      <c r="C130" s="525" t="s">
        <v>3</v>
      </c>
      <c r="D130" s="519" t="s">
        <v>1647</v>
      </c>
      <c r="E130" s="519"/>
      <c r="F130" s="519"/>
      <c r="G130" s="519"/>
      <c r="H130" s="519" t="s">
        <v>1648</v>
      </c>
      <c r="I130" s="519"/>
      <c r="J130" s="519"/>
      <c r="K130" s="519"/>
      <c r="L130" s="519" t="s">
        <v>1649</v>
      </c>
      <c r="M130" s="519"/>
      <c r="N130" s="519"/>
      <c r="O130" s="519"/>
      <c r="P130" s="509" t="s">
        <v>1650</v>
      </c>
      <c r="Q130" s="509"/>
      <c r="R130" s="509"/>
      <c r="S130" s="509"/>
      <c r="T130" s="519" t="s">
        <v>283</v>
      </c>
      <c r="U130" s="519"/>
      <c r="V130" s="519"/>
      <c r="W130" s="519"/>
      <c r="X130" s="519" t="s">
        <v>1651</v>
      </c>
      <c r="Y130" s="519"/>
      <c r="Z130" s="519"/>
      <c r="AA130" s="519"/>
      <c r="AB130" s="519" t="s">
        <v>285</v>
      </c>
      <c r="AC130" s="519"/>
      <c r="AD130" s="519"/>
      <c r="AE130" s="519"/>
      <c r="AF130" s="519" t="s">
        <v>286</v>
      </c>
      <c r="AG130" s="519"/>
      <c r="AH130" s="519"/>
      <c r="AI130" s="519"/>
      <c r="AJ130" s="519" t="s">
        <v>287</v>
      </c>
      <c r="AK130" s="519"/>
      <c r="AL130" s="519"/>
      <c r="AM130" s="519"/>
      <c r="AN130" s="519" t="s">
        <v>1652</v>
      </c>
      <c r="AO130" s="519"/>
      <c r="AP130" s="519"/>
      <c r="AQ130" s="519"/>
      <c r="AR130" s="520" t="s">
        <v>289</v>
      </c>
      <c r="AS130" s="520"/>
      <c r="AT130" s="520"/>
      <c r="AU130" s="520"/>
      <c r="AV130" s="519" t="s">
        <v>1653</v>
      </c>
      <c r="AW130" s="519"/>
      <c r="AX130" s="519"/>
      <c r="AY130" s="519"/>
      <c r="AZ130" s="519" t="s">
        <v>1654</v>
      </c>
      <c r="BA130" s="519"/>
      <c r="BB130" s="519"/>
      <c r="BC130" s="519"/>
      <c r="BD130" s="519" t="s">
        <v>1655</v>
      </c>
      <c r="BE130" s="519"/>
      <c r="BF130" s="519"/>
      <c r="BG130" s="519"/>
      <c r="BH130" s="520" t="s">
        <v>1656</v>
      </c>
      <c r="BI130" s="520"/>
      <c r="BJ130" s="520"/>
      <c r="BK130" s="520"/>
      <c r="BL130" s="510" t="s">
        <v>1657</v>
      </c>
      <c r="BM130" s="510"/>
      <c r="BN130" s="510"/>
      <c r="BO130" s="510"/>
    </row>
    <row r="131" spans="1:67" s="302" customFormat="1" x14ac:dyDescent="0.35">
      <c r="A131" s="525"/>
      <c r="B131" s="525"/>
      <c r="C131" s="525"/>
      <c r="D131" s="209" t="s">
        <v>1658</v>
      </c>
      <c r="E131" s="209" t="s">
        <v>1659</v>
      </c>
      <c r="F131" s="209" t="s">
        <v>278</v>
      </c>
      <c r="G131" s="209" t="s">
        <v>279</v>
      </c>
      <c r="H131" s="209" t="s">
        <v>1658</v>
      </c>
      <c r="I131" s="209" t="s">
        <v>1659</v>
      </c>
      <c r="J131" s="209" t="s">
        <v>278</v>
      </c>
      <c r="K131" s="209" t="s">
        <v>279</v>
      </c>
      <c r="L131" s="209" t="s">
        <v>1658</v>
      </c>
      <c r="M131" s="209" t="s">
        <v>1659</v>
      </c>
      <c r="N131" s="209" t="s">
        <v>278</v>
      </c>
      <c r="O131" s="209" t="s">
        <v>279</v>
      </c>
      <c r="P131" s="210" t="s">
        <v>1658</v>
      </c>
      <c r="Q131" s="210" t="s">
        <v>1659</v>
      </c>
      <c r="R131" s="210" t="s">
        <v>278</v>
      </c>
      <c r="S131" s="210" t="s">
        <v>279</v>
      </c>
      <c r="T131" s="209" t="s">
        <v>1658</v>
      </c>
      <c r="U131" s="209" t="s">
        <v>1659</v>
      </c>
      <c r="V131" s="209" t="s">
        <v>278</v>
      </c>
      <c r="W131" s="209" t="s">
        <v>279</v>
      </c>
      <c r="X131" s="209" t="s">
        <v>1658</v>
      </c>
      <c r="Y131" s="209" t="s">
        <v>1659</v>
      </c>
      <c r="Z131" s="209" t="s">
        <v>278</v>
      </c>
      <c r="AA131" s="209" t="s">
        <v>279</v>
      </c>
      <c r="AB131" s="209" t="s">
        <v>1658</v>
      </c>
      <c r="AC131" s="209" t="s">
        <v>1659</v>
      </c>
      <c r="AD131" s="209" t="s">
        <v>278</v>
      </c>
      <c r="AE131" s="209" t="s">
        <v>279</v>
      </c>
      <c r="AF131" s="209" t="s">
        <v>1658</v>
      </c>
      <c r="AG131" s="209" t="s">
        <v>1659</v>
      </c>
      <c r="AH131" s="209" t="s">
        <v>278</v>
      </c>
      <c r="AI131" s="209" t="s">
        <v>279</v>
      </c>
      <c r="AJ131" s="209" t="s">
        <v>1658</v>
      </c>
      <c r="AK131" s="209" t="s">
        <v>1659</v>
      </c>
      <c r="AL131" s="209" t="s">
        <v>278</v>
      </c>
      <c r="AM131" s="209" t="s">
        <v>279</v>
      </c>
      <c r="AN131" s="209" t="s">
        <v>1658</v>
      </c>
      <c r="AO131" s="209" t="s">
        <v>1659</v>
      </c>
      <c r="AP131" s="209" t="s">
        <v>278</v>
      </c>
      <c r="AQ131" s="209" t="s">
        <v>279</v>
      </c>
      <c r="AR131" s="303" t="s">
        <v>1658</v>
      </c>
      <c r="AS131" s="303" t="s">
        <v>1659</v>
      </c>
      <c r="AT131" s="303" t="s">
        <v>278</v>
      </c>
      <c r="AU131" s="303" t="s">
        <v>279</v>
      </c>
      <c r="AV131" s="209" t="s">
        <v>1658</v>
      </c>
      <c r="AW131" s="209" t="s">
        <v>1659</v>
      </c>
      <c r="AX131" s="209" t="s">
        <v>278</v>
      </c>
      <c r="AY131" s="209" t="s">
        <v>279</v>
      </c>
      <c r="AZ131" s="209" t="s">
        <v>1658</v>
      </c>
      <c r="BA131" s="209" t="s">
        <v>1659</v>
      </c>
      <c r="BB131" s="209" t="s">
        <v>278</v>
      </c>
      <c r="BC131" s="209" t="s">
        <v>279</v>
      </c>
      <c r="BD131" s="209" t="s">
        <v>1658</v>
      </c>
      <c r="BE131" s="209" t="s">
        <v>1659</v>
      </c>
      <c r="BF131" s="209" t="s">
        <v>278</v>
      </c>
      <c r="BG131" s="209" t="s">
        <v>279</v>
      </c>
      <c r="BH131" s="303" t="s">
        <v>1658</v>
      </c>
      <c r="BI131" s="303" t="s">
        <v>1659</v>
      </c>
      <c r="BJ131" s="303" t="s">
        <v>278</v>
      </c>
      <c r="BK131" s="303" t="s">
        <v>279</v>
      </c>
      <c r="BL131" s="112" t="s">
        <v>276</v>
      </c>
      <c r="BM131" s="112" t="s">
        <v>277</v>
      </c>
      <c r="BN131" s="112" t="s">
        <v>278</v>
      </c>
      <c r="BO131" s="112" t="s">
        <v>297</v>
      </c>
    </row>
    <row r="132" spans="1:67" ht="24" customHeight="1" x14ac:dyDescent="0.35">
      <c r="A132" s="5">
        <v>17</v>
      </c>
      <c r="B132" s="5">
        <v>62020124</v>
      </c>
      <c r="C132" s="304" t="s">
        <v>204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1</v>
      </c>
      <c r="J132" s="5">
        <v>1</v>
      </c>
      <c r="K132" s="5">
        <v>1</v>
      </c>
      <c r="L132" s="5">
        <v>1</v>
      </c>
      <c r="M132" s="5">
        <v>0</v>
      </c>
      <c r="N132" s="5">
        <v>1</v>
      </c>
      <c r="O132" s="5">
        <v>1</v>
      </c>
      <c r="P132" s="219">
        <v>1</v>
      </c>
      <c r="Q132" s="219">
        <v>1</v>
      </c>
      <c r="R132" s="219">
        <v>2</v>
      </c>
      <c r="S132" s="219">
        <v>2</v>
      </c>
      <c r="T132" s="219">
        <v>2</v>
      </c>
      <c r="U132" s="219">
        <v>3</v>
      </c>
      <c r="V132" s="219">
        <v>5</v>
      </c>
      <c r="W132" s="219">
        <v>1</v>
      </c>
      <c r="X132" s="219">
        <v>4</v>
      </c>
      <c r="Y132" s="219">
        <v>3</v>
      </c>
      <c r="Z132" s="219">
        <v>7</v>
      </c>
      <c r="AA132" s="219">
        <v>1</v>
      </c>
      <c r="AB132" s="219">
        <v>2</v>
      </c>
      <c r="AC132" s="219">
        <v>2</v>
      </c>
      <c r="AD132" s="219">
        <v>4</v>
      </c>
      <c r="AE132" s="219">
        <v>1</v>
      </c>
      <c r="AF132" s="219">
        <v>3</v>
      </c>
      <c r="AG132" s="219">
        <v>2</v>
      </c>
      <c r="AH132" s="219">
        <v>5</v>
      </c>
      <c r="AI132" s="219">
        <v>1</v>
      </c>
      <c r="AJ132" s="219">
        <v>1</v>
      </c>
      <c r="AK132" s="219">
        <v>5</v>
      </c>
      <c r="AL132" s="219">
        <v>6</v>
      </c>
      <c r="AM132" s="219">
        <v>1</v>
      </c>
      <c r="AN132" s="219">
        <v>4</v>
      </c>
      <c r="AO132" s="219">
        <v>1</v>
      </c>
      <c r="AP132" s="219">
        <v>5</v>
      </c>
      <c r="AQ132" s="219">
        <v>1</v>
      </c>
      <c r="AR132" s="219">
        <v>16</v>
      </c>
      <c r="AS132" s="219">
        <v>16</v>
      </c>
      <c r="AT132" s="219">
        <v>32</v>
      </c>
      <c r="AU132" s="219">
        <v>6</v>
      </c>
      <c r="AV132" s="219">
        <v>0</v>
      </c>
      <c r="AW132" s="219">
        <v>0</v>
      </c>
      <c r="AX132" s="219">
        <v>0</v>
      </c>
      <c r="AY132" s="219">
        <v>0</v>
      </c>
      <c r="AZ132" s="219">
        <v>0</v>
      </c>
      <c r="BA132" s="219">
        <v>0</v>
      </c>
      <c r="BB132" s="219">
        <v>0</v>
      </c>
      <c r="BC132" s="219">
        <v>0</v>
      </c>
      <c r="BD132" s="219">
        <v>0</v>
      </c>
      <c r="BE132" s="219">
        <v>0</v>
      </c>
      <c r="BF132" s="219">
        <v>0</v>
      </c>
      <c r="BG132" s="219">
        <v>0</v>
      </c>
      <c r="BH132" s="219">
        <v>0</v>
      </c>
      <c r="BI132" s="219">
        <v>0</v>
      </c>
      <c r="BJ132" s="219">
        <v>0</v>
      </c>
      <c r="BK132" s="219">
        <v>0</v>
      </c>
      <c r="BL132" s="219">
        <v>17</v>
      </c>
      <c r="BM132" s="219">
        <v>17</v>
      </c>
      <c r="BN132" s="219">
        <v>34</v>
      </c>
      <c r="BO132" s="219">
        <v>8</v>
      </c>
    </row>
    <row r="133" spans="1:67" ht="24" customHeight="1" x14ac:dyDescent="0.35">
      <c r="A133" s="5">
        <v>18</v>
      </c>
      <c r="B133" s="5">
        <v>62020126</v>
      </c>
      <c r="C133" s="304" t="s">
        <v>205</v>
      </c>
      <c r="D133" s="5">
        <v>0</v>
      </c>
      <c r="E133" s="5">
        <v>0</v>
      </c>
      <c r="F133" s="5">
        <v>0</v>
      </c>
      <c r="G133" s="5">
        <v>0</v>
      </c>
      <c r="H133" s="5">
        <v>3</v>
      </c>
      <c r="I133" s="5">
        <v>3</v>
      </c>
      <c r="J133" s="5">
        <v>6</v>
      </c>
      <c r="K133" s="5">
        <v>1</v>
      </c>
      <c r="L133" s="5">
        <v>4</v>
      </c>
      <c r="M133" s="5">
        <v>2</v>
      </c>
      <c r="N133" s="5">
        <v>6</v>
      </c>
      <c r="O133" s="5">
        <v>1</v>
      </c>
      <c r="P133" s="219">
        <v>7</v>
      </c>
      <c r="Q133" s="219">
        <v>5</v>
      </c>
      <c r="R133" s="219">
        <v>12</v>
      </c>
      <c r="S133" s="219">
        <v>2</v>
      </c>
      <c r="T133" s="219">
        <v>4</v>
      </c>
      <c r="U133" s="219">
        <v>2</v>
      </c>
      <c r="V133" s="219">
        <v>6</v>
      </c>
      <c r="W133" s="219">
        <v>1</v>
      </c>
      <c r="X133" s="219">
        <v>3</v>
      </c>
      <c r="Y133" s="219">
        <v>3</v>
      </c>
      <c r="Z133" s="219">
        <v>6</v>
      </c>
      <c r="AA133" s="219">
        <v>1</v>
      </c>
      <c r="AB133" s="219">
        <v>1</v>
      </c>
      <c r="AC133" s="219">
        <v>6</v>
      </c>
      <c r="AD133" s="219">
        <v>7</v>
      </c>
      <c r="AE133" s="219">
        <v>1</v>
      </c>
      <c r="AF133" s="219">
        <v>4</v>
      </c>
      <c r="AG133" s="219">
        <v>7</v>
      </c>
      <c r="AH133" s="219">
        <v>11</v>
      </c>
      <c r="AI133" s="219">
        <v>1</v>
      </c>
      <c r="AJ133" s="219">
        <v>4</v>
      </c>
      <c r="AK133" s="219">
        <v>8</v>
      </c>
      <c r="AL133" s="219">
        <v>12</v>
      </c>
      <c r="AM133" s="219">
        <v>1</v>
      </c>
      <c r="AN133" s="219">
        <v>7</v>
      </c>
      <c r="AO133" s="219">
        <v>4</v>
      </c>
      <c r="AP133" s="219">
        <v>11</v>
      </c>
      <c r="AQ133" s="219">
        <v>1</v>
      </c>
      <c r="AR133" s="219">
        <v>23</v>
      </c>
      <c r="AS133" s="219">
        <v>30</v>
      </c>
      <c r="AT133" s="219">
        <v>53</v>
      </c>
      <c r="AU133" s="219">
        <v>6</v>
      </c>
      <c r="AV133" s="219">
        <v>12</v>
      </c>
      <c r="AW133" s="219">
        <v>6</v>
      </c>
      <c r="AX133" s="219">
        <v>18</v>
      </c>
      <c r="AY133" s="219">
        <v>1</v>
      </c>
      <c r="AZ133" s="219">
        <v>13</v>
      </c>
      <c r="BA133" s="219">
        <v>11</v>
      </c>
      <c r="BB133" s="219">
        <v>24</v>
      </c>
      <c r="BC133" s="219">
        <v>1</v>
      </c>
      <c r="BD133" s="219">
        <v>10</v>
      </c>
      <c r="BE133" s="219">
        <v>6</v>
      </c>
      <c r="BF133" s="219">
        <v>16</v>
      </c>
      <c r="BG133" s="219">
        <v>1</v>
      </c>
      <c r="BH133" s="219">
        <v>35</v>
      </c>
      <c r="BI133" s="219">
        <v>23</v>
      </c>
      <c r="BJ133" s="219">
        <v>58</v>
      </c>
      <c r="BK133" s="219">
        <v>3</v>
      </c>
      <c r="BL133" s="219">
        <v>65</v>
      </c>
      <c r="BM133" s="219">
        <v>58</v>
      </c>
      <c r="BN133" s="219">
        <v>123</v>
      </c>
      <c r="BO133" s="219">
        <v>11</v>
      </c>
    </row>
    <row r="134" spans="1:67" ht="24" customHeight="1" x14ac:dyDescent="0.35">
      <c r="A134" s="5">
        <v>19</v>
      </c>
      <c r="B134" s="5">
        <v>62020128</v>
      </c>
      <c r="C134" s="304" t="s">
        <v>206</v>
      </c>
      <c r="D134" s="5">
        <v>1</v>
      </c>
      <c r="E134" s="5">
        <v>2</v>
      </c>
      <c r="F134" s="5">
        <v>3</v>
      </c>
      <c r="G134" s="5">
        <v>1</v>
      </c>
      <c r="H134" s="5">
        <v>4</v>
      </c>
      <c r="I134" s="5">
        <v>2</v>
      </c>
      <c r="J134" s="5">
        <v>6</v>
      </c>
      <c r="K134" s="5">
        <v>1</v>
      </c>
      <c r="L134" s="5">
        <v>1</v>
      </c>
      <c r="M134" s="5">
        <v>1</v>
      </c>
      <c r="N134" s="5">
        <v>2</v>
      </c>
      <c r="O134" s="5">
        <v>1</v>
      </c>
      <c r="P134" s="219">
        <v>6</v>
      </c>
      <c r="Q134" s="219">
        <v>5</v>
      </c>
      <c r="R134" s="219">
        <v>11</v>
      </c>
      <c r="S134" s="219">
        <v>3</v>
      </c>
      <c r="T134" s="219">
        <v>5</v>
      </c>
      <c r="U134" s="219">
        <v>0</v>
      </c>
      <c r="V134" s="219">
        <v>5</v>
      </c>
      <c r="W134" s="219">
        <v>1</v>
      </c>
      <c r="X134" s="219">
        <v>0</v>
      </c>
      <c r="Y134" s="219">
        <v>2</v>
      </c>
      <c r="Z134" s="219">
        <v>2</v>
      </c>
      <c r="AA134" s="219">
        <v>1</v>
      </c>
      <c r="AB134" s="219">
        <v>1</v>
      </c>
      <c r="AC134" s="219">
        <v>5</v>
      </c>
      <c r="AD134" s="219">
        <v>6</v>
      </c>
      <c r="AE134" s="219">
        <v>1</v>
      </c>
      <c r="AF134" s="219">
        <v>4</v>
      </c>
      <c r="AG134" s="219">
        <v>3</v>
      </c>
      <c r="AH134" s="219">
        <v>7</v>
      </c>
      <c r="AI134" s="219">
        <v>1</v>
      </c>
      <c r="AJ134" s="219">
        <v>2</v>
      </c>
      <c r="AK134" s="219">
        <v>1</v>
      </c>
      <c r="AL134" s="219">
        <v>3</v>
      </c>
      <c r="AM134" s="219">
        <v>1</v>
      </c>
      <c r="AN134" s="219">
        <v>2</v>
      </c>
      <c r="AO134" s="219">
        <v>2</v>
      </c>
      <c r="AP134" s="219">
        <v>4</v>
      </c>
      <c r="AQ134" s="219">
        <v>1</v>
      </c>
      <c r="AR134" s="219">
        <v>14</v>
      </c>
      <c r="AS134" s="219">
        <v>13</v>
      </c>
      <c r="AT134" s="219">
        <v>27</v>
      </c>
      <c r="AU134" s="219">
        <v>6</v>
      </c>
      <c r="AV134" s="219">
        <v>0</v>
      </c>
      <c r="AW134" s="219">
        <v>0</v>
      </c>
      <c r="AX134" s="219">
        <v>0</v>
      </c>
      <c r="AY134" s="219">
        <v>0</v>
      </c>
      <c r="AZ134" s="219">
        <v>0</v>
      </c>
      <c r="BA134" s="219">
        <v>0</v>
      </c>
      <c r="BB134" s="219">
        <v>0</v>
      </c>
      <c r="BC134" s="219">
        <v>0</v>
      </c>
      <c r="BD134" s="219">
        <v>0</v>
      </c>
      <c r="BE134" s="219">
        <v>0</v>
      </c>
      <c r="BF134" s="219">
        <v>0</v>
      </c>
      <c r="BG134" s="219">
        <v>0</v>
      </c>
      <c r="BH134" s="219">
        <v>0</v>
      </c>
      <c r="BI134" s="219">
        <v>0</v>
      </c>
      <c r="BJ134" s="219">
        <v>0</v>
      </c>
      <c r="BK134" s="219">
        <v>0</v>
      </c>
      <c r="BL134" s="219">
        <v>20</v>
      </c>
      <c r="BM134" s="219">
        <v>18</v>
      </c>
      <c r="BN134" s="219">
        <v>38</v>
      </c>
      <c r="BO134" s="219">
        <v>9</v>
      </c>
    </row>
    <row r="135" spans="1:67" ht="24" customHeight="1" x14ac:dyDescent="0.35">
      <c r="A135" s="5">
        <v>20</v>
      </c>
      <c r="B135" s="5">
        <v>62020129</v>
      </c>
      <c r="C135" s="304" t="s">
        <v>207</v>
      </c>
      <c r="D135" s="5">
        <v>0</v>
      </c>
      <c r="E135" s="5">
        <v>0</v>
      </c>
      <c r="F135" s="5">
        <v>0</v>
      </c>
      <c r="G135" s="5">
        <v>0</v>
      </c>
      <c r="H135" s="5">
        <v>2</v>
      </c>
      <c r="I135" s="5">
        <v>1</v>
      </c>
      <c r="J135" s="5">
        <v>3</v>
      </c>
      <c r="K135" s="5">
        <v>1</v>
      </c>
      <c r="L135" s="5">
        <v>4</v>
      </c>
      <c r="M135" s="5">
        <v>8</v>
      </c>
      <c r="N135" s="5">
        <v>12</v>
      </c>
      <c r="O135" s="5">
        <v>1</v>
      </c>
      <c r="P135" s="219">
        <v>6</v>
      </c>
      <c r="Q135" s="219">
        <v>9</v>
      </c>
      <c r="R135" s="219">
        <v>15</v>
      </c>
      <c r="S135" s="219">
        <v>2</v>
      </c>
      <c r="T135" s="219">
        <v>3</v>
      </c>
      <c r="U135" s="219">
        <v>4</v>
      </c>
      <c r="V135" s="219">
        <v>7</v>
      </c>
      <c r="W135" s="219">
        <v>1</v>
      </c>
      <c r="X135" s="219">
        <v>2</v>
      </c>
      <c r="Y135" s="219">
        <v>4</v>
      </c>
      <c r="Z135" s="219">
        <v>6</v>
      </c>
      <c r="AA135" s="219">
        <v>1</v>
      </c>
      <c r="AB135" s="219">
        <v>5</v>
      </c>
      <c r="AC135" s="219">
        <v>1</v>
      </c>
      <c r="AD135" s="219">
        <v>6</v>
      </c>
      <c r="AE135" s="219">
        <v>1</v>
      </c>
      <c r="AF135" s="219">
        <v>3</v>
      </c>
      <c r="AG135" s="219">
        <v>3</v>
      </c>
      <c r="AH135" s="219">
        <v>6</v>
      </c>
      <c r="AI135" s="219">
        <v>1</v>
      </c>
      <c r="AJ135" s="219">
        <v>3</v>
      </c>
      <c r="AK135" s="219">
        <v>2</v>
      </c>
      <c r="AL135" s="219">
        <v>5</v>
      </c>
      <c r="AM135" s="219">
        <v>1</v>
      </c>
      <c r="AN135" s="219">
        <v>5</v>
      </c>
      <c r="AO135" s="219">
        <v>3</v>
      </c>
      <c r="AP135" s="219">
        <v>8</v>
      </c>
      <c r="AQ135" s="219">
        <v>1</v>
      </c>
      <c r="AR135" s="219">
        <v>21</v>
      </c>
      <c r="AS135" s="219">
        <v>17</v>
      </c>
      <c r="AT135" s="219">
        <v>38</v>
      </c>
      <c r="AU135" s="219">
        <v>6</v>
      </c>
      <c r="AV135" s="219">
        <v>0</v>
      </c>
      <c r="AW135" s="219">
        <v>0</v>
      </c>
      <c r="AX135" s="219">
        <v>0</v>
      </c>
      <c r="AY135" s="219">
        <v>0</v>
      </c>
      <c r="AZ135" s="219">
        <v>0</v>
      </c>
      <c r="BA135" s="219">
        <v>0</v>
      </c>
      <c r="BB135" s="219">
        <v>0</v>
      </c>
      <c r="BC135" s="219">
        <v>0</v>
      </c>
      <c r="BD135" s="219">
        <v>0</v>
      </c>
      <c r="BE135" s="219">
        <v>0</v>
      </c>
      <c r="BF135" s="219">
        <v>0</v>
      </c>
      <c r="BG135" s="219">
        <v>0</v>
      </c>
      <c r="BH135" s="219">
        <v>0</v>
      </c>
      <c r="BI135" s="219">
        <v>0</v>
      </c>
      <c r="BJ135" s="219">
        <v>0</v>
      </c>
      <c r="BK135" s="219">
        <v>0</v>
      </c>
      <c r="BL135" s="219">
        <v>27</v>
      </c>
      <c r="BM135" s="219">
        <v>26</v>
      </c>
      <c r="BN135" s="219">
        <v>53</v>
      </c>
      <c r="BO135" s="219">
        <v>8</v>
      </c>
    </row>
    <row r="136" spans="1:67" ht="24" customHeight="1" x14ac:dyDescent="0.35">
      <c r="A136" s="5">
        <v>21</v>
      </c>
      <c r="B136" s="5">
        <v>62020130</v>
      </c>
      <c r="C136" s="304" t="s">
        <v>208</v>
      </c>
      <c r="D136" s="5">
        <v>0</v>
      </c>
      <c r="E136" s="5">
        <v>0</v>
      </c>
      <c r="F136" s="5">
        <v>0</v>
      </c>
      <c r="G136" s="5">
        <v>0</v>
      </c>
      <c r="H136" s="5">
        <v>6</v>
      </c>
      <c r="I136" s="5">
        <v>2</v>
      </c>
      <c r="J136" s="5">
        <v>8</v>
      </c>
      <c r="K136" s="5">
        <v>1</v>
      </c>
      <c r="L136" s="5">
        <v>4</v>
      </c>
      <c r="M136" s="5">
        <v>2</v>
      </c>
      <c r="N136" s="5">
        <v>6</v>
      </c>
      <c r="O136" s="5">
        <v>1</v>
      </c>
      <c r="P136" s="219">
        <v>10</v>
      </c>
      <c r="Q136" s="219">
        <v>4</v>
      </c>
      <c r="R136" s="219">
        <v>14</v>
      </c>
      <c r="S136" s="219">
        <v>2</v>
      </c>
      <c r="T136" s="219">
        <v>1</v>
      </c>
      <c r="U136" s="219">
        <v>3</v>
      </c>
      <c r="V136" s="219">
        <v>4</v>
      </c>
      <c r="W136" s="219">
        <v>1</v>
      </c>
      <c r="X136" s="219">
        <v>3</v>
      </c>
      <c r="Y136" s="219">
        <v>2</v>
      </c>
      <c r="Z136" s="219">
        <v>5</v>
      </c>
      <c r="AA136" s="219">
        <v>1</v>
      </c>
      <c r="AB136" s="219">
        <v>2</v>
      </c>
      <c r="AC136" s="219">
        <v>2</v>
      </c>
      <c r="AD136" s="219">
        <v>4</v>
      </c>
      <c r="AE136" s="219">
        <v>1</v>
      </c>
      <c r="AF136" s="219">
        <v>5</v>
      </c>
      <c r="AG136" s="219">
        <v>0</v>
      </c>
      <c r="AH136" s="219">
        <v>5</v>
      </c>
      <c r="AI136" s="219">
        <v>1</v>
      </c>
      <c r="AJ136" s="219">
        <v>5</v>
      </c>
      <c r="AK136" s="219">
        <v>3</v>
      </c>
      <c r="AL136" s="219">
        <v>8</v>
      </c>
      <c r="AM136" s="219">
        <v>1</v>
      </c>
      <c r="AN136" s="219">
        <v>1</v>
      </c>
      <c r="AO136" s="219">
        <v>4</v>
      </c>
      <c r="AP136" s="219">
        <v>5</v>
      </c>
      <c r="AQ136" s="219">
        <v>1</v>
      </c>
      <c r="AR136" s="219">
        <v>17</v>
      </c>
      <c r="AS136" s="219">
        <v>14</v>
      </c>
      <c r="AT136" s="219">
        <v>31</v>
      </c>
      <c r="AU136" s="219">
        <v>6</v>
      </c>
      <c r="AV136" s="219">
        <v>0</v>
      </c>
      <c r="AW136" s="219">
        <v>0</v>
      </c>
      <c r="AX136" s="219">
        <v>0</v>
      </c>
      <c r="AY136" s="219">
        <v>0</v>
      </c>
      <c r="AZ136" s="219">
        <v>0</v>
      </c>
      <c r="BA136" s="219">
        <v>0</v>
      </c>
      <c r="BB136" s="219">
        <v>0</v>
      </c>
      <c r="BC136" s="219">
        <v>0</v>
      </c>
      <c r="BD136" s="219">
        <v>0</v>
      </c>
      <c r="BE136" s="219">
        <v>0</v>
      </c>
      <c r="BF136" s="219">
        <v>0</v>
      </c>
      <c r="BG136" s="219">
        <v>0</v>
      </c>
      <c r="BH136" s="219">
        <v>0</v>
      </c>
      <c r="BI136" s="219">
        <v>0</v>
      </c>
      <c r="BJ136" s="219">
        <v>0</v>
      </c>
      <c r="BK136" s="219">
        <v>0</v>
      </c>
      <c r="BL136" s="219">
        <v>27</v>
      </c>
      <c r="BM136" s="219">
        <v>18</v>
      </c>
      <c r="BN136" s="219">
        <v>45</v>
      </c>
      <c r="BO136" s="219">
        <v>8</v>
      </c>
    </row>
    <row r="137" spans="1:67" ht="24" customHeight="1" x14ac:dyDescent="0.35">
      <c r="A137" s="5">
        <v>22</v>
      </c>
      <c r="B137" s="5">
        <v>62020131</v>
      </c>
      <c r="C137" s="304" t="s">
        <v>209</v>
      </c>
      <c r="D137" s="5">
        <v>9</v>
      </c>
      <c r="E137" s="5">
        <v>7</v>
      </c>
      <c r="F137" s="5">
        <v>16</v>
      </c>
      <c r="G137" s="5">
        <v>1</v>
      </c>
      <c r="H137" s="5">
        <v>4</v>
      </c>
      <c r="I137" s="5">
        <v>4</v>
      </c>
      <c r="J137" s="5">
        <v>8</v>
      </c>
      <c r="K137" s="5">
        <v>1</v>
      </c>
      <c r="L137" s="5">
        <v>8</v>
      </c>
      <c r="M137" s="5">
        <v>8</v>
      </c>
      <c r="N137" s="5">
        <v>16</v>
      </c>
      <c r="O137" s="5">
        <v>1</v>
      </c>
      <c r="P137" s="219">
        <v>21</v>
      </c>
      <c r="Q137" s="219">
        <v>19</v>
      </c>
      <c r="R137" s="219">
        <v>40</v>
      </c>
      <c r="S137" s="219">
        <v>3</v>
      </c>
      <c r="T137" s="219">
        <v>11</v>
      </c>
      <c r="U137" s="219">
        <v>10</v>
      </c>
      <c r="V137" s="219">
        <v>21</v>
      </c>
      <c r="W137" s="219">
        <v>1</v>
      </c>
      <c r="X137" s="219">
        <v>21</v>
      </c>
      <c r="Y137" s="219">
        <v>9</v>
      </c>
      <c r="Z137" s="219">
        <v>30</v>
      </c>
      <c r="AA137" s="219">
        <v>1</v>
      </c>
      <c r="AB137" s="219">
        <v>12</v>
      </c>
      <c r="AC137" s="219">
        <v>9</v>
      </c>
      <c r="AD137" s="219">
        <v>21</v>
      </c>
      <c r="AE137" s="219">
        <v>1</v>
      </c>
      <c r="AF137" s="219">
        <v>6</v>
      </c>
      <c r="AG137" s="219">
        <v>8</v>
      </c>
      <c r="AH137" s="219">
        <v>14</v>
      </c>
      <c r="AI137" s="219">
        <v>1</v>
      </c>
      <c r="AJ137" s="219">
        <v>9</v>
      </c>
      <c r="AK137" s="219">
        <v>9</v>
      </c>
      <c r="AL137" s="219">
        <v>18</v>
      </c>
      <c r="AM137" s="219">
        <v>1</v>
      </c>
      <c r="AN137" s="219">
        <v>8</v>
      </c>
      <c r="AO137" s="219">
        <v>8</v>
      </c>
      <c r="AP137" s="219">
        <v>16</v>
      </c>
      <c r="AQ137" s="219">
        <v>1</v>
      </c>
      <c r="AR137" s="219">
        <v>67</v>
      </c>
      <c r="AS137" s="219">
        <v>53</v>
      </c>
      <c r="AT137" s="219">
        <v>120</v>
      </c>
      <c r="AU137" s="219">
        <v>6</v>
      </c>
      <c r="AV137" s="219">
        <v>11</v>
      </c>
      <c r="AW137" s="219">
        <v>6</v>
      </c>
      <c r="AX137" s="219">
        <v>17</v>
      </c>
      <c r="AY137" s="219">
        <v>1</v>
      </c>
      <c r="AZ137" s="219">
        <v>8</v>
      </c>
      <c r="BA137" s="219">
        <v>4</v>
      </c>
      <c r="BB137" s="219">
        <v>12</v>
      </c>
      <c r="BC137" s="219">
        <v>1</v>
      </c>
      <c r="BD137" s="219">
        <v>10</v>
      </c>
      <c r="BE137" s="219">
        <v>8</v>
      </c>
      <c r="BF137" s="219">
        <v>18</v>
      </c>
      <c r="BG137" s="219">
        <v>1</v>
      </c>
      <c r="BH137" s="219">
        <v>29</v>
      </c>
      <c r="BI137" s="219">
        <v>18</v>
      </c>
      <c r="BJ137" s="219">
        <v>47</v>
      </c>
      <c r="BK137" s="219">
        <v>3</v>
      </c>
      <c r="BL137" s="219">
        <v>117</v>
      </c>
      <c r="BM137" s="219">
        <v>90</v>
      </c>
      <c r="BN137" s="219">
        <v>207</v>
      </c>
      <c r="BO137" s="219">
        <v>12</v>
      </c>
    </row>
    <row r="138" spans="1:67" ht="24" customHeight="1" x14ac:dyDescent="0.35">
      <c r="A138" s="5">
        <v>23</v>
      </c>
      <c r="B138" s="5">
        <v>62020132</v>
      </c>
      <c r="C138" s="304" t="s">
        <v>210</v>
      </c>
      <c r="D138" s="5">
        <v>3</v>
      </c>
      <c r="E138" s="5">
        <v>2</v>
      </c>
      <c r="F138" s="5">
        <v>5</v>
      </c>
      <c r="G138" s="5">
        <v>1</v>
      </c>
      <c r="H138" s="5">
        <v>5</v>
      </c>
      <c r="I138" s="5">
        <v>3</v>
      </c>
      <c r="J138" s="5">
        <v>8</v>
      </c>
      <c r="K138" s="5">
        <v>1</v>
      </c>
      <c r="L138" s="5">
        <v>5</v>
      </c>
      <c r="M138" s="5">
        <v>2</v>
      </c>
      <c r="N138" s="5">
        <v>7</v>
      </c>
      <c r="O138" s="5">
        <v>1</v>
      </c>
      <c r="P138" s="219">
        <v>13</v>
      </c>
      <c r="Q138" s="219">
        <v>7</v>
      </c>
      <c r="R138" s="219">
        <v>20</v>
      </c>
      <c r="S138" s="219">
        <v>3</v>
      </c>
      <c r="T138" s="219">
        <v>5</v>
      </c>
      <c r="U138" s="219">
        <v>4</v>
      </c>
      <c r="V138" s="219">
        <v>9</v>
      </c>
      <c r="W138" s="219">
        <v>1</v>
      </c>
      <c r="X138" s="219">
        <v>3</v>
      </c>
      <c r="Y138" s="219">
        <v>3</v>
      </c>
      <c r="Z138" s="219">
        <v>6</v>
      </c>
      <c r="AA138" s="219">
        <v>1</v>
      </c>
      <c r="AB138" s="219">
        <v>2</v>
      </c>
      <c r="AC138" s="219">
        <v>3</v>
      </c>
      <c r="AD138" s="219">
        <v>5</v>
      </c>
      <c r="AE138" s="219">
        <v>1</v>
      </c>
      <c r="AF138" s="219">
        <v>3</v>
      </c>
      <c r="AG138" s="219">
        <v>0</v>
      </c>
      <c r="AH138" s="219">
        <v>3</v>
      </c>
      <c r="AI138" s="219">
        <v>1</v>
      </c>
      <c r="AJ138" s="219">
        <v>2</v>
      </c>
      <c r="AK138" s="219">
        <v>2</v>
      </c>
      <c r="AL138" s="219">
        <v>4</v>
      </c>
      <c r="AM138" s="219">
        <v>1</v>
      </c>
      <c r="AN138" s="219">
        <v>1</v>
      </c>
      <c r="AO138" s="219">
        <v>3</v>
      </c>
      <c r="AP138" s="219">
        <v>4</v>
      </c>
      <c r="AQ138" s="219">
        <v>1</v>
      </c>
      <c r="AR138" s="219">
        <v>16</v>
      </c>
      <c r="AS138" s="219">
        <v>15</v>
      </c>
      <c r="AT138" s="219">
        <v>31</v>
      </c>
      <c r="AU138" s="219">
        <v>6</v>
      </c>
      <c r="AV138" s="219">
        <v>0</v>
      </c>
      <c r="AW138" s="219">
        <v>0</v>
      </c>
      <c r="AX138" s="219">
        <v>0</v>
      </c>
      <c r="AY138" s="219">
        <v>0</v>
      </c>
      <c r="AZ138" s="219">
        <v>0</v>
      </c>
      <c r="BA138" s="219">
        <v>0</v>
      </c>
      <c r="BB138" s="219">
        <v>0</v>
      </c>
      <c r="BC138" s="219">
        <v>0</v>
      </c>
      <c r="BD138" s="219">
        <v>0</v>
      </c>
      <c r="BE138" s="219">
        <v>0</v>
      </c>
      <c r="BF138" s="219">
        <v>0</v>
      </c>
      <c r="BG138" s="219">
        <v>0</v>
      </c>
      <c r="BH138" s="219">
        <v>0</v>
      </c>
      <c r="BI138" s="219">
        <v>0</v>
      </c>
      <c r="BJ138" s="219">
        <v>0</v>
      </c>
      <c r="BK138" s="219">
        <v>0</v>
      </c>
      <c r="BL138" s="219">
        <v>29</v>
      </c>
      <c r="BM138" s="219">
        <v>22</v>
      </c>
      <c r="BN138" s="219">
        <v>51</v>
      </c>
      <c r="BO138" s="219">
        <v>9</v>
      </c>
    </row>
    <row r="139" spans="1:67" ht="24" customHeight="1" x14ac:dyDescent="0.35">
      <c r="A139" s="5">
        <v>24</v>
      </c>
      <c r="B139" s="5">
        <v>62020133</v>
      </c>
      <c r="C139" s="304" t="s">
        <v>606</v>
      </c>
      <c r="D139" s="5">
        <v>5</v>
      </c>
      <c r="E139" s="5">
        <v>2</v>
      </c>
      <c r="F139" s="5">
        <v>7</v>
      </c>
      <c r="G139" s="5">
        <v>1</v>
      </c>
      <c r="H139" s="5">
        <v>8</v>
      </c>
      <c r="I139" s="5">
        <v>7</v>
      </c>
      <c r="J139" s="5">
        <v>15</v>
      </c>
      <c r="K139" s="5">
        <v>1</v>
      </c>
      <c r="L139" s="5">
        <v>8</v>
      </c>
      <c r="M139" s="5">
        <v>5</v>
      </c>
      <c r="N139" s="5">
        <v>13</v>
      </c>
      <c r="O139" s="5">
        <v>1</v>
      </c>
      <c r="P139" s="219">
        <v>21</v>
      </c>
      <c r="Q139" s="219">
        <v>14</v>
      </c>
      <c r="R139" s="219">
        <v>35</v>
      </c>
      <c r="S139" s="219">
        <v>3</v>
      </c>
      <c r="T139" s="219">
        <v>7</v>
      </c>
      <c r="U139" s="219">
        <v>10</v>
      </c>
      <c r="V139" s="219">
        <v>17</v>
      </c>
      <c r="W139" s="219">
        <v>1</v>
      </c>
      <c r="X139" s="219">
        <v>15</v>
      </c>
      <c r="Y139" s="219">
        <v>10</v>
      </c>
      <c r="Z139" s="219">
        <v>25</v>
      </c>
      <c r="AA139" s="219">
        <v>1</v>
      </c>
      <c r="AB139" s="219">
        <v>19</v>
      </c>
      <c r="AC139" s="219">
        <v>9</v>
      </c>
      <c r="AD139" s="219">
        <v>28</v>
      </c>
      <c r="AE139" s="219">
        <v>1</v>
      </c>
      <c r="AF139" s="219">
        <v>21</v>
      </c>
      <c r="AG139" s="219">
        <v>14</v>
      </c>
      <c r="AH139" s="219">
        <v>35</v>
      </c>
      <c r="AI139" s="219">
        <v>1</v>
      </c>
      <c r="AJ139" s="219">
        <v>17</v>
      </c>
      <c r="AK139" s="219">
        <v>9</v>
      </c>
      <c r="AL139" s="219">
        <v>26</v>
      </c>
      <c r="AM139" s="219">
        <v>1</v>
      </c>
      <c r="AN139" s="219">
        <v>8</v>
      </c>
      <c r="AO139" s="219">
        <v>11</v>
      </c>
      <c r="AP139" s="219">
        <v>19</v>
      </c>
      <c r="AQ139" s="219">
        <v>1</v>
      </c>
      <c r="AR139" s="219">
        <v>87</v>
      </c>
      <c r="AS139" s="219">
        <v>63</v>
      </c>
      <c r="AT139" s="219">
        <v>150</v>
      </c>
      <c r="AU139" s="219">
        <v>6</v>
      </c>
      <c r="AV139" s="219">
        <v>0</v>
      </c>
      <c r="AW139" s="219">
        <v>0</v>
      </c>
      <c r="AX139" s="219">
        <v>0</v>
      </c>
      <c r="AY139" s="219">
        <v>0</v>
      </c>
      <c r="AZ139" s="219">
        <v>0</v>
      </c>
      <c r="BA139" s="219">
        <v>0</v>
      </c>
      <c r="BB139" s="219">
        <v>0</v>
      </c>
      <c r="BC139" s="219">
        <v>0</v>
      </c>
      <c r="BD139" s="219">
        <v>0</v>
      </c>
      <c r="BE139" s="219">
        <v>0</v>
      </c>
      <c r="BF139" s="219">
        <v>0</v>
      </c>
      <c r="BG139" s="219">
        <v>0</v>
      </c>
      <c r="BH139" s="219">
        <v>0</v>
      </c>
      <c r="BI139" s="219">
        <v>0</v>
      </c>
      <c r="BJ139" s="219">
        <v>0</v>
      </c>
      <c r="BK139" s="219">
        <v>0</v>
      </c>
      <c r="BL139" s="219">
        <v>108</v>
      </c>
      <c r="BM139" s="219">
        <v>77</v>
      </c>
      <c r="BN139" s="219">
        <v>185</v>
      </c>
      <c r="BO139" s="219">
        <v>9</v>
      </c>
    </row>
    <row r="140" spans="1:67" ht="24" customHeight="1" x14ac:dyDescent="0.35">
      <c r="A140" s="5">
        <v>25</v>
      </c>
      <c r="B140" s="5">
        <v>62020134</v>
      </c>
      <c r="C140" s="304" t="s">
        <v>211</v>
      </c>
      <c r="D140" s="5">
        <v>4</v>
      </c>
      <c r="E140" s="5">
        <v>2</v>
      </c>
      <c r="F140" s="5">
        <v>6</v>
      </c>
      <c r="G140" s="5">
        <v>1</v>
      </c>
      <c r="H140" s="5">
        <v>3</v>
      </c>
      <c r="I140" s="5">
        <v>4</v>
      </c>
      <c r="J140" s="5">
        <v>7</v>
      </c>
      <c r="K140" s="5">
        <v>1</v>
      </c>
      <c r="L140" s="5">
        <v>2</v>
      </c>
      <c r="M140" s="5">
        <v>4</v>
      </c>
      <c r="N140" s="5">
        <v>6</v>
      </c>
      <c r="O140" s="5">
        <v>1</v>
      </c>
      <c r="P140" s="219">
        <v>9</v>
      </c>
      <c r="Q140" s="219">
        <v>10</v>
      </c>
      <c r="R140" s="219">
        <v>19</v>
      </c>
      <c r="S140" s="219">
        <v>3</v>
      </c>
      <c r="T140" s="219">
        <v>2</v>
      </c>
      <c r="U140" s="219">
        <v>3</v>
      </c>
      <c r="V140" s="219">
        <v>5</v>
      </c>
      <c r="W140" s="219">
        <v>1</v>
      </c>
      <c r="X140" s="219">
        <v>9</v>
      </c>
      <c r="Y140" s="219">
        <v>2</v>
      </c>
      <c r="Z140" s="219">
        <v>11</v>
      </c>
      <c r="AA140" s="219">
        <v>1</v>
      </c>
      <c r="AB140" s="219">
        <v>2</v>
      </c>
      <c r="AC140" s="219">
        <v>4</v>
      </c>
      <c r="AD140" s="219">
        <v>6</v>
      </c>
      <c r="AE140" s="219">
        <v>1</v>
      </c>
      <c r="AF140" s="219">
        <v>2</v>
      </c>
      <c r="AG140" s="219">
        <v>4</v>
      </c>
      <c r="AH140" s="219">
        <v>6</v>
      </c>
      <c r="AI140" s="219">
        <v>1</v>
      </c>
      <c r="AJ140" s="219">
        <v>4</v>
      </c>
      <c r="AK140" s="219">
        <v>6</v>
      </c>
      <c r="AL140" s="219">
        <v>10</v>
      </c>
      <c r="AM140" s="219">
        <v>1</v>
      </c>
      <c r="AN140" s="219">
        <v>9</v>
      </c>
      <c r="AO140" s="219">
        <v>7</v>
      </c>
      <c r="AP140" s="219">
        <v>16</v>
      </c>
      <c r="AQ140" s="219">
        <v>1</v>
      </c>
      <c r="AR140" s="219">
        <v>28</v>
      </c>
      <c r="AS140" s="219">
        <v>26</v>
      </c>
      <c r="AT140" s="219">
        <v>54</v>
      </c>
      <c r="AU140" s="219">
        <v>6</v>
      </c>
      <c r="AV140" s="219">
        <v>0</v>
      </c>
      <c r="AW140" s="219">
        <v>0</v>
      </c>
      <c r="AX140" s="219">
        <v>0</v>
      </c>
      <c r="AY140" s="219">
        <v>0</v>
      </c>
      <c r="AZ140" s="219">
        <v>0</v>
      </c>
      <c r="BA140" s="219">
        <v>0</v>
      </c>
      <c r="BB140" s="219">
        <v>0</v>
      </c>
      <c r="BC140" s="219">
        <v>0</v>
      </c>
      <c r="BD140" s="219">
        <v>0</v>
      </c>
      <c r="BE140" s="219">
        <v>0</v>
      </c>
      <c r="BF140" s="219">
        <v>0</v>
      </c>
      <c r="BG140" s="219">
        <v>0</v>
      </c>
      <c r="BH140" s="219">
        <v>0</v>
      </c>
      <c r="BI140" s="219">
        <v>0</v>
      </c>
      <c r="BJ140" s="219">
        <v>0</v>
      </c>
      <c r="BK140" s="219">
        <v>0</v>
      </c>
      <c r="BL140" s="219">
        <v>37</v>
      </c>
      <c r="BM140" s="219">
        <v>36</v>
      </c>
      <c r="BN140" s="219">
        <v>73</v>
      </c>
      <c r="BO140" s="219">
        <v>9</v>
      </c>
    </row>
    <row r="141" spans="1:67" ht="24" customHeight="1" x14ac:dyDescent="0.35">
      <c r="A141" s="5">
        <v>26</v>
      </c>
      <c r="B141" s="5">
        <v>62020136</v>
      </c>
      <c r="C141" s="304" t="s">
        <v>212</v>
      </c>
      <c r="D141" s="5">
        <v>3</v>
      </c>
      <c r="E141" s="5">
        <v>6</v>
      </c>
      <c r="F141" s="5">
        <v>9</v>
      </c>
      <c r="G141" s="5">
        <v>1</v>
      </c>
      <c r="H141" s="5">
        <v>1</v>
      </c>
      <c r="I141" s="5">
        <v>1</v>
      </c>
      <c r="J141" s="5">
        <v>2</v>
      </c>
      <c r="K141" s="5">
        <v>1</v>
      </c>
      <c r="L141" s="5">
        <v>4</v>
      </c>
      <c r="M141" s="5">
        <v>1</v>
      </c>
      <c r="N141" s="5">
        <v>5</v>
      </c>
      <c r="O141" s="5">
        <v>1</v>
      </c>
      <c r="P141" s="219">
        <v>8</v>
      </c>
      <c r="Q141" s="219">
        <v>8</v>
      </c>
      <c r="R141" s="219">
        <v>16</v>
      </c>
      <c r="S141" s="219">
        <v>3</v>
      </c>
      <c r="T141" s="219">
        <v>9</v>
      </c>
      <c r="U141" s="219">
        <v>1</v>
      </c>
      <c r="V141" s="219">
        <v>10</v>
      </c>
      <c r="W141" s="219">
        <v>1</v>
      </c>
      <c r="X141" s="219">
        <v>5</v>
      </c>
      <c r="Y141" s="219">
        <v>3</v>
      </c>
      <c r="Z141" s="219">
        <v>8</v>
      </c>
      <c r="AA141" s="219">
        <v>1</v>
      </c>
      <c r="AB141" s="219">
        <v>0</v>
      </c>
      <c r="AC141" s="219">
        <v>1</v>
      </c>
      <c r="AD141" s="219">
        <v>1</v>
      </c>
      <c r="AE141" s="219">
        <v>1</v>
      </c>
      <c r="AF141" s="219">
        <v>3</v>
      </c>
      <c r="AG141" s="219">
        <v>3</v>
      </c>
      <c r="AH141" s="219">
        <v>6</v>
      </c>
      <c r="AI141" s="219">
        <v>1</v>
      </c>
      <c r="AJ141" s="219">
        <v>1</v>
      </c>
      <c r="AK141" s="219">
        <v>1</v>
      </c>
      <c r="AL141" s="219">
        <v>2</v>
      </c>
      <c r="AM141" s="219">
        <v>1</v>
      </c>
      <c r="AN141" s="219">
        <v>3</v>
      </c>
      <c r="AO141" s="219">
        <v>0</v>
      </c>
      <c r="AP141" s="219">
        <v>3</v>
      </c>
      <c r="AQ141" s="219">
        <v>1</v>
      </c>
      <c r="AR141" s="219">
        <v>21</v>
      </c>
      <c r="AS141" s="219">
        <v>9</v>
      </c>
      <c r="AT141" s="219">
        <v>30</v>
      </c>
      <c r="AU141" s="219">
        <v>6</v>
      </c>
      <c r="AV141" s="219">
        <v>0</v>
      </c>
      <c r="AW141" s="219">
        <v>0</v>
      </c>
      <c r="AX141" s="219">
        <v>0</v>
      </c>
      <c r="AY141" s="219">
        <v>0</v>
      </c>
      <c r="AZ141" s="219">
        <v>0</v>
      </c>
      <c r="BA141" s="219">
        <v>0</v>
      </c>
      <c r="BB141" s="219">
        <v>0</v>
      </c>
      <c r="BC141" s="219">
        <v>0</v>
      </c>
      <c r="BD141" s="219">
        <v>0</v>
      </c>
      <c r="BE141" s="219">
        <v>0</v>
      </c>
      <c r="BF141" s="219">
        <v>0</v>
      </c>
      <c r="BG141" s="219">
        <v>0</v>
      </c>
      <c r="BH141" s="219">
        <v>0</v>
      </c>
      <c r="BI141" s="219">
        <v>0</v>
      </c>
      <c r="BJ141" s="219">
        <v>0</v>
      </c>
      <c r="BK141" s="219">
        <v>0</v>
      </c>
      <c r="BL141" s="219">
        <v>29</v>
      </c>
      <c r="BM141" s="219">
        <v>17</v>
      </c>
      <c r="BN141" s="219">
        <v>46</v>
      </c>
      <c r="BO141" s="219">
        <v>9</v>
      </c>
    </row>
    <row r="142" spans="1:67" ht="24" customHeight="1" x14ac:dyDescent="0.35">
      <c r="A142" s="5">
        <v>27</v>
      </c>
      <c r="B142" s="5">
        <v>62020137</v>
      </c>
      <c r="C142" s="304" t="s">
        <v>213</v>
      </c>
      <c r="D142" s="5">
        <v>0</v>
      </c>
      <c r="E142" s="5">
        <v>0</v>
      </c>
      <c r="F142" s="5">
        <v>0</v>
      </c>
      <c r="G142" s="5">
        <v>0</v>
      </c>
      <c r="H142" s="5">
        <v>3</v>
      </c>
      <c r="I142" s="5">
        <v>4</v>
      </c>
      <c r="J142" s="5">
        <v>7</v>
      </c>
      <c r="K142" s="5">
        <v>1</v>
      </c>
      <c r="L142" s="5">
        <v>2</v>
      </c>
      <c r="M142" s="5">
        <v>0</v>
      </c>
      <c r="N142" s="5">
        <v>2</v>
      </c>
      <c r="O142" s="5">
        <v>1</v>
      </c>
      <c r="P142" s="219">
        <v>5</v>
      </c>
      <c r="Q142" s="219">
        <v>4</v>
      </c>
      <c r="R142" s="219">
        <v>9</v>
      </c>
      <c r="S142" s="219">
        <v>2</v>
      </c>
      <c r="T142" s="219">
        <v>0</v>
      </c>
      <c r="U142" s="219">
        <v>1</v>
      </c>
      <c r="V142" s="219">
        <v>1</v>
      </c>
      <c r="W142" s="219">
        <v>1</v>
      </c>
      <c r="X142" s="219">
        <v>1</v>
      </c>
      <c r="Y142" s="219">
        <v>1</v>
      </c>
      <c r="Z142" s="219">
        <v>2</v>
      </c>
      <c r="AA142" s="219">
        <v>1</v>
      </c>
      <c r="AB142" s="219">
        <v>4</v>
      </c>
      <c r="AC142" s="219">
        <v>2</v>
      </c>
      <c r="AD142" s="219">
        <v>6</v>
      </c>
      <c r="AE142" s="219">
        <v>1</v>
      </c>
      <c r="AF142" s="219">
        <v>2</v>
      </c>
      <c r="AG142" s="219">
        <v>4</v>
      </c>
      <c r="AH142" s="219">
        <v>6</v>
      </c>
      <c r="AI142" s="219">
        <v>1</v>
      </c>
      <c r="AJ142" s="219">
        <v>7</v>
      </c>
      <c r="AK142" s="219">
        <v>3</v>
      </c>
      <c r="AL142" s="219">
        <v>10</v>
      </c>
      <c r="AM142" s="219">
        <v>1</v>
      </c>
      <c r="AN142" s="219">
        <v>4</v>
      </c>
      <c r="AO142" s="219">
        <v>7</v>
      </c>
      <c r="AP142" s="219">
        <v>11</v>
      </c>
      <c r="AQ142" s="219">
        <v>1</v>
      </c>
      <c r="AR142" s="219">
        <v>18</v>
      </c>
      <c r="AS142" s="219">
        <v>18</v>
      </c>
      <c r="AT142" s="219">
        <v>36</v>
      </c>
      <c r="AU142" s="219">
        <v>6</v>
      </c>
      <c r="AV142" s="219">
        <v>0</v>
      </c>
      <c r="AW142" s="219">
        <v>0</v>
      </c>
      <c r="AX142" s="219">
        <v>0</v>
      </c>
      <c r="AY142" s="219">
        <v>0</v>
      </c>
      <c r="AZ142" s="219">
        <v>0</v>
      </c>
      <c r="BA142" s="219">
        <v>0</v>
      </c>
      <c r="BB142" s="219">
        <v>0</v>
      </c>
      <c r="BC142" s="219">
        <v>0</v>
      </c>
      <c r="BD142" s="219">
        <v>0</v>
      </c>
      <c r="BE142" s="219">
        <v>0</v>
      </c>
      <c r="BF142" s="219">
        <v>0</v>
      </c>
      <c r="BG142" s="219">
        <v>0</v>
      </c>
      <c r="BH142" s="219">
        <v>0</v>
      </c>
      <c r="BI142" s="219">
        <v>0</v>
      </c>
      <c r="BJ142" s="219">
        <v>0</v>
      </c>
      <c r="BK142" s="219">
        <v>0</v>
      </c>
      <c r="BL142" s="219">
        <v>23</v>
      </c>
      <c r="BM142" s="219">
        <v>22</v>
      </c>
      <c r="BN142" s="219">
        <v>45</v>
      </c>
      <c r="BO142" s="219">
        <v>8</v>
      </c>
    </row>
    <row r="143" spans="1:67" ht="24" customHeight="1" x14ac:dyDescent="0.35">
      <c r="A143" s="5">
        <v>28</v>
      </c>
      <c r="B143" s="5">
        <v>62020138</v>
      </c>
      <c r="C143" s="304" t="s">
        <v>214</v>
      </c>
      <c r="D143" s="5">
        <v>0</v>
      </c>
      <c r="E143" s="5">
        <v>0</v>
      </c>
      <c r="F143" s="5">
        <v>0</v>
      </c>
      <c r="G143" s="5">
        <v>0</v>
      </c>
      <c r="H143" s="5">
        <v>6</v>
      </c>
      <c r="I143" s="5">
        <v>11</v>
      </c>
      <c r="J143" s="5">
        <v>17</v>
      </c>
      <c r="K143" s="5">
        <v>1</v>
      </c>
      <c r="L143" s="5">
        <v>6</v>
      </c>
      <c r="M143" s="5">
        <v>9</v>
      </c>
      <c r="N143" s="5">
        <v>15</v>
      </c>
      <c r="O143" s="5">
        <v>1</v>
      </c>
      <c r="P143" s="219">
        <v>12</v>
      </c>
      <c r="Q143" s="219">
        <v>20</v>
      </c>
      <c r="R143" s="219">
        <v>32</v>
      </c>
      <c r="S143" s="219">
        <v>2</v>
      </c>
      <c r="T143" s="219">
        <v>13</v>
      </c>
      <c r="U143" s="219">
        <v>9</v>
      </c>
      <c r="V143" s="219">
        <v>22</v>
      </c>
      <c r="W143" s="219">
        <v>1</v>
      </c>
      <c r="X143" s="219">
        <v>12</v>
      </c>
      <c r="Y143" s="219">
        <v>4</v>
      </c>
      <c r="Z143" s="219">
        <v>16</v>
      </c>
      <c r="AA143" s="219">
        <v>1</v>
      </c>
      <c r="AB143" s="219">
        <v>13</v>
      </c>
      <c r="AC143" s="219">
        <v>7</v>
      </c>
      <c r="AD143" s="219">
        <v>20</v>
      </c>
      <c r="AE143" s="219">
        <v>1</v>
      </c>
      <c r="AF143" s="219">
        <v>8</v>
      </c>
      <c r="AG143" s="219">
        <v>10</v>
      </c>
      <c r="AH143" s="219">
        <v>18</v>
      </c>
      <c r="AI143" s="219">
        <v>1</v>
      </c>
      <c r="AJ143" s="219">
        <v>15</v>
      </c>
      <c r="AK143" s="219">
        <v>14</v>
      </c>
      <c r="AL143" s="219">
        <v>29</v>
      </c>
      <c r="AM143" s="219">
        <v>1</v>
      </c>
      <c r="AN143" s="219">
        <v>15</v>
      </c>
      <c r="AO143" s="219">
        <v>15</v>
      </c>
      <c r="AP143" s="219">
        <v>30</v>
      </c>
      <c r="AQ143" s="219">
        <v>1</v>
      </c>
      <c r="AR143" s="219">
        <v>76</v>
      </c>
      <c r="AS143" s="219">
        <v>59</v>
      </c>
      <c r="AT143" s="219">
        <v>135</v>
      </c>
      <c r="AU143" s="219">
        <v>6</v>
      </c>
      <c r="AV143" s="219">
        <v>0</v>
      </c>
      <c r="AW143" s="219">
        <v>0</v>
      </c>
      <c r="AX143" s="219">
        <v>0</v>
      </c>
      <c r="AY143" s="219">
        <v>0</v>
      </c>
      <c r="AZ143" s="219">
        <v>0</v>
      </c>
      <c r="BA143" s="219">
        <v>0</v>
      </c>
      <c r="BB143" s="219">
        <v>0</v>
      </c>
      <c r="BC143" s="219">
        <v>0</v>
      </c>
      <c r="BD143" s="219">
        <v>0</v>
      </c>
      <c r="BE143" s="219">
        <v>0</v>
      </c>
      <c r="BF143" s="219">
        <v>0</v>
      </c>
      <c r="BG143" s="219">
        <v>0</v>
      </c>
      <c r="BH143" s="219">
        <v>0</v>
      </c>
      <c r="BI143" s="219">
        <v>0</v>
      </c>
      <c r="BJ143" s="219">
        <v>0</v>
      </c>
      <c r="BK143" s="219">
        <v>0</v>
      </c>
      <c r="BL143" s="219">
        <v>88</v>
      </c>
      <c r="BM143" s="219">
        <v>79</v>
      </c>
      <c r="BN143" s="219">
        <v>167</v>
      </c>
      <c r="BO143" s="219">
        <v>8</v>
      </c>
    </row>
    <row r="144" spans="1:67" ht="24" customHeight="1" x14ac:dyDescent="0.35">
      <c r="A144" s="5">
        <v>29</v>
      </c>
      <c r="B144" s="5">
        <v>62020139</v>
      </c>
      <c r="C144" s="304" t="s">
        <v>215</v>
      </c>
      <c r="D144" s="5">
        <v>0</v>
      </c>
      <c r="E144" s="5">
        <v>0</v>
      </c>
      <c r="F144" s="5">
        <v>0</v>
      </c>
      <c r="G144" s="5">
        <v>0</v>
      </c>
      <c r="H144" s="5">
        <v>5</v>
      </c>
      <c r="I144" s="5">
        <v>2</v>
      </c>
      <c r="J144" s="5">
        <v>7</v>
      </c>
      <c r="K144" s="5">
        <v>1</v>
      </c>
      <c r="L144" s="5">
        <v>6</v>
      </c>
      <c r="M144" s="5">
        <v>2</v>
      </c>
      <c r="N144" s="5">
        <v>8</v>
      </c>
      <c r="O144" s="5">
        <v>1</v>
      </c>
      <c r="P144" s="219">
        <v>11</v>
      </c>
      <c r="Q144" s="219">
        <v>4</v>
      </c>
      <c r="R144" s="219">
        <v>15</v>
      </c>
      <c r="S144" s="219">
        <v>2</v>
      </c>
      <c r="T144" s="219">
        <v>7</v>
      </c>
      <c r="U144" s="219">
        <v>8</v>
      </c>
      <c r="V144" s="219">
        <v>15</v>
      </c>
      <c r="W144" s="219">
        <v>1</v>
      </c>
      <c r="X144" s="219">
        <v>2</v>
      </c>
      <c r="Y144" s="219">
        <v>3</v>
      </c>
      <c r="Z144" s="219">
        <v>5</v>
      </c>
      <c r="AA144" s="219">
        <v>1</v>
      </c>
      <c r="AB144" s="219">
        <v>4</v>
      </c>
      <c r="AC144" s="219">
        <v>5</v>
      </c>
      <c r="AD144" s="219">
        <v>9</v>
      </c>
      <c r="AE144" s="219">
        <v>1</v>
      </c>
      <c r="AF144" s="219">
        <v>11</v>
      </c>
      <c r="AG144" s="219">
        <v>1</v>
      </c>
      <c r="AH144" s="219">
        <v>12</v>
      </c>
      <c r="AI144" s="219">
        <v>1</v>
      </c>
      <c r="AJ144" s="219">
        <v>4</v>
      </c>
      <c r="AK144" s="219">
        <v>5</v>
      </c>
      <c r="AL144" s="219">
        <v>9</v>
      </c>
      <c r="AM144" s="219">
        <v>1</v>
      </c>
      <c r="AN144" s="219">
        <v>12</v>
      </c>
      <c r="AO144" s="219">
        <v>8</v>
      </c>
      <c r="AP144" s="219">
        <v>20</v>
      </c>
      <c r="AQ144" s="219">
        <v>1</v>
      </c>
      <c r="AR144" s="219">
        <v>40</v>
      </c>
      <c r="AS144" s="219">
        <v>30</v>
      </c>
      <c r="AT144" s="219">
        <v>70</v>
      </c>
      <c r="AU144" s="219">
        <v>6</v>
      </c>
      <c r="AV144" s="219">
        <v>0</v>
      </c>
      <c r="AW144" s="219">
        <v>0</v>
      </c>
      <c r="AX144" s="219">
        <v>0</v>
      </c>
      <c r="AY144" s="219">
        <v>0</v>
      </c>
      <c r="AZ144" s="219">
        <v>0</v>
      </c>
      <c r="BA144" s="219">
        <v>0</v>
      </c>
      <c r="BB144" s="219">
        <v>0</v>
      </c>
      <c r="BC144" s="219">
        <v>0</v>
      </c>
      <c r="BD144" s="219">
        <v>0</v>
      </c>
      <c r="BE144" s="219">
        <v>0</v>
      </c>
      <c r="BF144" s="219">
        <v>0</v>
      </c>
      <c r="BG144" s="219">
        <v>0</v>
      </c>
      <c r="BH144" s="219">
        <v>0</v>
      </c>
      <c r="BI144" s="219">
        <v>0</v>
      </c>
      <c r="BJ144" s="219">
        <v>0</v>
      </c>
      <c r="BK144" s="219">
        <v>0</v>
      </c>
      <c r="BL144" s="219">
        <v>51</v>
      </c>
      <c r="BM144" s="219">
        <v>34</v>
      </c>
      <c r="BN144" s="219">
        <v>85</v>
      </c>
      <c r="BO144" s="219">
        <v>8</v>
      </c>
    </row>
    <row r="145" spans="1:67" ht="24" customHeight="1" x14ac:dyDescent="0.35">
      <c r="A145" s="5">
        <v>30</v>
      </c>
      <c r="B145" s="5">
        <v>62020140</v>
      </c>
      <c r="C145" s="304" t="s">
        <v>216</v>
      </c>
      <c r="D145" s="5">
        <v>2</v>
      </c>
      <c r="E145" s="5">
        <v>0</v>
      </c>
      <c r="F145" s="5">
        <v>2</v>
      </c>
      <c r="G145" s="5">
        <v>1</v>
      </c>
      <c r="H145" s="5">
        <v>2</v>
      </c>
      <c r="I145" s="5">
        <v>2</v>
      </c>
      <c r="J145" s="5">
        <v>4</v>
      </c>
      <c r="K145" s="5">
        <v>1</v>
      </c>
      <c r="L145" s="5">
        <v>2</v>
      </c>
      <c r="M145" s="5">
        <v>2</v>
      </c>
      <c r="N145" s="5">
        <v>4</v>
      </c>
      <c r="O145" s="5">
        <v>1</v>
      </c>
      <c r="P145" s="219">
        <v>6</v>
      </c>
      <c r="Q145" s="219">
        <v>4</v>
      </c>
      <c r="R145" s="219">
        <v>10</v>
      </c>
      <c r="S145" s="219">
        <v>3</v>
      </c>
      <c r="T145" s="219">
        <v>3</v>
      </c>
      <c r="U145" s="219">
        <v>3</v>
      </c>
      <c r="V145" s="219">
        <v>6</v>
      </c>
      <c r="W145" s="219">
        <v>1</v>
      </c>
      <c r="X145" s="219">
        <v>3</v>
      </c>
      <c r="Y145" s="219">
        <v>2</v>
      </c>
      <c r="Z145" s="219">
        <v>5</v>
      </c>
      <c r="AA145" s="219">
        <v>1</v>
      </c>
      <c r="AB145" s="219">
        <v>3</v>
      </c>
      <c r="AC145" s="219">
        <v>2</v>
      </c>
      <c r="AD145" s="219">
        <v>5</v>
      </c>
      <c r="AE145" s="219">
        <v>1</v>
      </c>
      <c r="AF145" s="219">
        <v>2</v>
      </c>
      <c r="AG145" s="219">
        <v>4</v>
      </c>
      <c r="AH145" s="219">
        <v>6</v>
      </c>
      <c r="AI145" s="219">
        <v>1</v>
      </c>
      <c r="AJ145" s="219">
        <v>6</v>
      </c>
      <c r="AK145" s="219">
        <v>3</v>
      </c>
      <c r="AL145" s="219">
        <v>9</v>
      </c>
      <c r="AM145" s="219">
        <v>1</v>
      </c>
      <c r="AN145" s="219">
        <v>3</v>
      </c>
      <c r="AO145" s="219">
        <v>2</v>
      </c>
      <c r="AP145" s="219">
        <v>5</v>
      </c>
      <c r="AQ145" s="219">
        <v>1</v>
      </c>
      <c r="AR145" s="219">
        <v>20</v>
      </c>
      <c r="AS145" s="219">
        <v>16</v>
      </c>
      <c r="AT145" s="219">
        <v>36</v>
      </c>
      <c r="AU145" s="219">
        <v>6</v>
      </c>
      <c r="AV145" s="219">
        <v>0</v>
      </c>
      <c r="AW145" s="219">
        <v>0</v>
      </c>
      <c r="AX145" s="219">
        <v>0</v>
      </c>
      <c r="AY145" s="219">
        <v>0</v>
      </c>
      <c r="AZ145" s="219">
        <v>0</v>
      </c>
      <c r="BA145" s="219">
        <v>0</v>
      </c>
      <c r="BB145" s="219">
        <v>0</v>
      </c>
      <c r="BC145" s="219">
        <v>0</v>
      </c>
      <c r="BD145" s="219">
        <v>0</v>
      </c>
      <c r="BE145" s="219">
        <v>0</v>
      </c>
      <c r="BF145" s="219">
        <v>0</v>
      </c>
      <c r="BG145" s="219">
        <v>0</v>
      </c>
      <c r="BH145" s="219">
        <v>0</v>
      </c>
      <c r="BI145" s="219">
        <v>0</v>
      </c>
      <c r="BJ145" s="219">
        <v>0</v>
      </c>
      <c r="BK145" s="219">
        <v>0</v>
      </c>
      <c r="BL145" s="219">
        <v>26</v>
      </c>
      <c r="BM145" s="219">
        <v>20</v>
      </c>
      <c r="BN145" s="219">
        <v>46</v>
      </c>
      <c r="BO145" s="219">
        <v>9</v>
      </c>
    </row>
    <row r="146" spans="1:67" ht="24" customHeight="1" x14ac:dyDescent="0.35">
      <c r="A146" s="5">
        <v>31</v>
      </c>
      <c r="B146" s="5">
        <v>62020141</v>
      </c>
      <c r="C146" s="304" t="s">
        <v>217</v>
      </c>
      <c r="D146" s="5">
        <v>1</v>
      </c>
      <c r="E146" s="5">
        <v>2</v>
      </c>
      <c r="F146" s="5">
        <v>3</v>
      </c>
      <c r="G146" s="5">
        <v>1</v>
      </c>
      <c r="H146" s="5">
        <v>2</v>
      </c>
      <c r="I146" s="5">
        <v>1</v>
      </c>
      <c r="J146" s="5">
        <v>3</v>
      </c>
      <c r="K146" s="5">
        <v>1</v>
      </c>
      <c r="L146" s="5">
        <v>0</v>
      </c>
      <c r="M146" s="5">
        <v>3</v>
      </c>
      <c r="N146" s="5">
        <v>3</v>
      </c>
      <c r="O146" s="5">
        <v>1</v>
      </c>
      <c r="P146" s="219">
        <v>3</v>
      </c>
      <c r="Q146" s="219">
        <v>6</v>
      </c>
      <c r="R146" s="219">
        <v>9</v>
      </c>
      <c r="S146" s="219">
        <v>3</v>
      </c>
      <c r="T146" s="219">
        <v>2</v>
      </c>
      <c r="U146" s="219">
        <v>0</v>
      </c>
      <c r="V146" s="219">
        <v>2</v>
      </c>
      <c r="W146" s="219">
        <v>1</v>
      </c>
      <c r="X146" s="219">
        <v>2</v>
      </c>
      <c r="Y146" s="219">
        <v>1</v>
      </c>
      <c r="Z146" s="219">
        <v>3</v>
      </c>
      <c r="AA146" s="219">
        <v>1</v>
      </c>
      <c r="AB146" s="219">
        <v>1</v>
      </c>
      <c r="AC146" s="219">
        <v>3</v>
      </c>
      <c r="AD146" s="219">
        <v>4</v>
      </c>
      <c r="AE146" s="219">
        <v>1</v>
      </c>
      <c r="AF146" s="219">
        <v>2</v>
      </c>
      <c r="AG146" s="219">
        <v>2</v>
      </c>
      <c r="AH146" s="219">
        <v>4</v>
      </c>
      <c r="AI146" s="219">
        <v>1</v>
      </c>
      <c r="AJ146" s="219">
        <v>1</v>
      </c>
      <c r="AK146" s="219">
        <v>1</v>
      </c>
      <c r="AL146" s="219">
        <v>2</v>
      </c>
      <c r="AM146" s="219">
        <v>1</v>
      </c>
      <c r="AN146" s="219">
        <v>2</v>
      </c>
      <c r="AO146" s="219">
        <v>5</v>
      </c>
      <c r="AP146" s="219">
        <v>7</v>
      </c>
      <c r="AQ146" s="219">
        <v>1</v>
      </c>
      <c r="AR146" s="219">
        <v>10</v>
      </c>
      <c r="AS146" s="219">
        <v>12</v>
      </c>
      <c r="AT146" s="219">
        <v>22</v>
      </c>
      <c r="AU146" s="219">
        <v>6</v>
      </c>
      <c r="AV146" s="219">
        <v>0</v>
      </c>
      <c r="AW146" s="219">
        <v>0</v>
      </c>
      <c r="AX146" s="219">
        <v>0</v>
      </c>
      <c r="AY146" s="219">
        <v>0</v>
      </c>
      <c r="AZ146" s="219">
        <v>0</v>
      </c>
      <c r="BA146" s="219">
        <v>0</v>
      </c>
      <c r="BB146" s="219">
        <v>0</v>
      </c>
      <c r="BC146" s="219">
        <v>0</v>
      </c>
      <c r="BD146" s="219">
        <v>0</v>
      </c>
      <c r="BE146" s="219">
        <v>0</v>
      </c>
      <c r="BF146" s="219">
        <v>0</v>
      </c>
      <c r="BG146" s="219">
        <v>0</v>
      </c>
      <c r="BH146" s="219">
        <v>0</v>
      </c>
      <c r="BI146" s="219">
        <v>0</v>
      </c>
      <c r="BJ146" s="219">
        <v>0</v>
      </c>
      <c r="BK146" s="219">
        <v>0</v>
      </c>
      <c r="BL146" s="219">
        <v>13</v>
      </c>
      <c r="BM146" s="219">
        <v>18</v>
      </c>
      <c r="BN146" s="219">
        <v>31</v>
      </c>
      <c r="BO146" s="219">
        <v>9</v>
      </c>
    </row>
    <row r="147" spans="1:67" ht="24" customHeight="1" x14ac:dyDescent="0.35">
      <c r="A147" s="5">
        <v>32</v>
      </c>
      <c r="B147" s="5">
        <v>62020143</v>
      </c>
      <c r="C147" s="304" t="s">
        <v>218</v>
      </c>
      <c r="D147" s="5">
        <v>0</v>
      </c>
      <c r="E147" s="5">
        <v>0</v>
      </c>
      <c r="F147" s="5">
        <v>0</v>
      </c>
      <c r="G147" s="5">
        <v>0</v>
      </c>
      <c r="H147" s="5">
        <v>6</v>
      </c>
      <c r="I147" s="5">
        <v>8</v>
      </c>
      <c r="J147" s="5">
        <v>14</v>
      </c>
      <c r="K147" s="5">
        <v>1</v>
      </c>
      <c r="L147" s="5">
        <v>3</v>
      </c>
      <c r="M147" s="5">
        <v>8</v>
      </c>
      <c r="N147" s="5">
        <v>11</v>
      </c>
      <c r="O147" s="5">
        <v>1</v>
      </c>
      <c r="P147" s="219">
        <v>9</v>
      </c>
      <c r="Q147" s="219">
        <v>16</v>
      </c>
      <c r="R147" s="219">
        <v>25</v>
      </c>
      <c r="S147" s="219">
        <v>2</v>
      </c>
      <c r="T147" s="219">
        <v>1</v>
      </c>
      <c r="U147" s="219">
        <v>7</v>
      </c>
      <c r="V147" s="219">
        <v>8</v>
      </c>
      <c r="W147" s="219">
        <v>1</v>
      </c>
      <c r="X147" s="219">
        <v>4</v>
      </c>
      <c r="Y147" s="219">
        <v>8</v>
      </c>
      <c r="Z147" s="219">
        <v>12</v>
      </c>
      <c r="AA147" s="219">
        <v>1</v>
      </c>
      <c r="AB147" s="219">
        <v>8</v>
      </c>
      <c r="AC147" s="219">
        <v>8</v>
      </c>
      <c r="AD147" s="219">
        <v>16</v>
      </c>
      <c r="AE147" s="219">
        <v>1</v>
      </c>
      <c r="AF147" s="219">
        <v>2</v>
      </c>
      <c r="AG147" s="219">
        <v>2</v>
      </c>
      <c r="AH147" s="219">
        <v>4</v>
      </c>
      <c r="AI147" s="219">
        <v>1</v>
      </c>
      <c r="AJ147" s="219">
        <v>9</v>
      </c>
      <c r="AK147" s="219">
        <v>9</v>
      </c>
      <c r="AL147" s="219">
        <v>18</v>
      </c>
      <c r="AM147" s="219">
        <v>1</v>
      </c>
      <c r="AN147" s="219">
        <v>14</v>
      </c>
      <c r="AO147" s="219">
        <v>9</v>
      </c>
      <c r="AP147" s="219">
        <v>23</v>
      </c>
      <c r="AQ147" s="219">
        <v>1</v>
      </c>
      <c r="AR147" s="219">
        <v>38</v>
      </c>
      <c r="AS147" s="219">
        <v>43</v>
      </c>
      <c r="AT147" s="219">
        <v>81</v>
      </c>
      <c r="AU147" s="219">
        <v>6</v>
      </c>
      <c r="AV147" s="219">
        <v>0</v>
      </c>
      <c r="AW147" s="219">
        <v>0</v>
      </c>
      <c r="AX147" s="219">
        <v>0</v>
      </c>
      <c r="AY147" s="219">
        <v>0</v>
      </c>
      <c r="AZ147" s="219">
        <v>0</v>
      </c>
      <c r="BA147" s="219">
        <v>0</v>
      </c>
      <c r="BB147" s="219">
        <v>0</v>
      </c>
      <c r="BC147" s="219">
        <v>0</v>
      </c>
      <c r="BD147" s="219">
        <v>0</v>
      </c>
      <c r="BE147" s="219">
        <v>0</v>
      </c>
      <c r="BF147" s="219">
        <v>0</v>
      </c>
      <c r="BG147" s="219">
        <v>0</v>
      </c>
      <c r="BH147" s="219">
        <v>0</v>
      </c>
      <c r="BI147" s="219">
        <v>0</v>
      </c>
      <c r="BJ147" s="219">
        <v>0</v>
      </c>
      <c r="BK147" s="219">
        <v>0</v>
      </c>
      <c r="BL147" s="219">
        <v>47</v>
      </c>
      <c r="BM147" s="219">
        <v>59</v>
      </c>
      <c r="BN147" s="219">
        <v>106</v>
      </c>
      <c r="BO147" s="219">
        <v>8</v>
      </c>
    </row>
    <row r="148" spans="1:67" ht="24" customHeight="1" x14ac:dyDescent="0.35">
      <c r="A148" s="5">
        <v>33</v>
      </c>
      <c r="B148" s="5">
        <v>62020144</v>
      </c>
      <c r="C148" s="304" t="s">
        <v>219</v>
      </c>
      <c r="D148" s="5">
        <v>2</v>
      </c>
      <c r="E148" s="5">
        <v>1</v>
      </c>
      <c r="F148" s="5">
        <v>3</v>
      </c>
      <c r="G148" s="5">
        <v>1</v>
      </c>
      <c r="H148" s="5">
        <v>3</v>
      </c>
      <c r="I148" s="5">
        <v>6</v>
      </c>
      <c r="J148" s="5">
        <v>9</v>
      </c>
      <c r="K148" s="5">
        <v>1</v>
      </c>
      <c r="L148" s="5">
        <v>4</v>
      </c>
      <c r="M148" s="5">
        <v>2</v>
      </c>
      <c r="N148" s="5">
        <v>6</v>
      </c>
      <c r="O148" s="5">
        <v>1</v>
      </c>
      <c r="P148" s="219">
        <v>9</v>
      </c>
      <c r="Q148" s="219">
        <v>9</v>
      </c>
      <c r="R148" s="219">
        <v>18</v>
      </c>
      <c r="S148" s="219">
        <v>3</v>
      </c>
      <c r="T148" s="219">
        <v>5</v>
      </c>
      <c r="U148" s="219">
        <v>5</v>
      </c>
      <c r="V148" s="219">
        <v>10</v>
      </c>
      <c r="W148" s="219">
        <v>1</v>
      </c>
      <c r="X148" s="219">
        <v>6</v>
      </c>
      <c r="Y148" s="219">
        <v>3</v>
      </c>
      <c r="Z148" s="219">
        <v>9</v>
      </c>
      <c r="AA148" s="219">
        <v>1</v>
      </c>
      <c r="AB148" s="219">
        <v>1</v>
      </c>
      <c r="AC148" s="219">
        <v>3</v>
      </c>
      <c r="AD148" s="219">
        <v>4</v>
      </c>
      <c r="AE148" s="219">
        <v>1</v>
      </c>
      <c r="AF148" s="219">
        <v>6</v>
      </c>
      <c r="AG148" s="219">
        <v>5</v>
      </c>
      <c r="AH148" s="219">
        <v>11</v>
      </c>
      <c r="AI148" s="219">
        <v>1</v>
      </c>
      <c r="AJ148" s="219">
        <v>5</v>
      </c>
      <c r="AK148" s="219">
        <v>4</v>
      </c>
      <c r="AL148" s="219">
        <v>9</v>
      </c>
      <c r="AM148" s="219">
        <v>1</v>
      </c>
      <c r="AN148" s="219">
        <v>5</v>
      </c>
      <c r="AO148" s="219">
        <v>6</v>
      </c>
      <c r="AP148" s="219">
        <v>11</v>
      </c>
      <c r="AQ148" s="219">
        <v>1</v>
      </c>
      <c r="AR148" s="219">
        <v>28</v>
      </c>
      <c r="AS148" s="219">
        <v>26</v>
      </c>
      <c r="AT148" s="219">
        <v>54</v>
      </c>
      <c r="AU148" s="219">
        <v>6</v>
      </c>
      <c r="AV148" s="219">
        <v>8</v>
      </c>
      <c r="AW148" s="219">
        <v>10</v>
      </c>
      <c r="AX148" s="219">
        <v>18</v>
      </c>
      <c r="AY148" s="219">
        <v>1</v>
      </c>
      <c r="AZ148" s="219">
        <v>3</v>
      </c>
      <c r="BA148" s="219">
        <v>1</v>
      </c>
      <c r="BB148" s="219">
        <v>4</v>
      </c>
      <c r="BC148" s="219">
        <v>1</v>
      </c>
      <c r="BD148" s="219">
        <v>4</v>
      </c>
      <c r="BE148" s="219">
        <v>7</v>
      </c>
      <c r="BF148" s="219">
        <v>11</v>
      </c>
      <c r="BG148" s="219">
        <v>1</v>
      </c>
      <c r="BH148" s="219">
        <v>15</v>
      </c>
      <c r="BI148" s="219">
        <v>18</v>
      </c>
      <c r="BJ148" s="219">
        <v>33</v>
      </c>
      <c r="BK148" s="219">
        <v>3</v>
      </c>
      <c r="BL148" s="219">
        <v>52</v>
      </c>
      <c r="BM148" s="219">
        <v>53</v>
      </c>
      <c r="BN148" s="219">
        <v>105</v>
      </c>
      <c r="BO148" s="219">
        <v>12</v>
      </c>
    </row>
    <row r="149" spans="1:67" ht="24" customHeight="1" x14ac:dyDescent="0.35">
      <c r="A149" s="5">
        <v>34</v>
      </c>
      <c r="B149" s="5">
        <v>62020145</v>
      </c>
      <c r="C149" s="304" t="s">
        <v>220</v>
      </c>
      <c r="D149" s="5">
        <v>0</v>
      </c>
      <c r="E149" s="5">
        <v>0</v>
      </c>
      <c r="F149" s="5">
        <v>0</v>
      </c>
      <c r="G149" s="5">
        <v>0</v>
      </c>
      <c r="H149" s="5">
        <v>9</v>
      </c>
      <c r="I149" s="5">
        <v>4</v>
      </c>
      <c r="J149" s="5">
        <v>13</v>
      </c>
      <c r="K149" s="5">
        <v>1</v>
      </c>
      <c r="L149" s="5">
        <v>7</v>
      </c>
      <c r="M149" s="5">
        <v>6</v>
      </c>
      <c r="N149" s="5">
        <v>13</v>
      </c>
      <c r="O149" s="5">
        <v>1</v>
      </c>
      <c r="P149" s="219">
        <v>16</v>
      </c>
      <c r="Q149" s="219">
        <v>10</v>
      </c>
      <c r="R149" s="219">
        <v>26</v>
      </c>
      <c r="S149" s="219">
        <v>2</v>
      </c>
      <c r="T149" s="219">
        <v>9</v>
      </c>
      <c r="U149" s="219">
        <v>3</v>
      </c>
      <c r="V149" s="219">
        <v>12</v>
      </c>
      <c r="W149" s="219">
        <v>1</v>
      </c>
      <c r="X149" s="219">
        <v>7</v>
      </c>
      <c r="Y149" s="219">
        <v>3</v>
      </c>
      <c r="Z149" s="219">
        <v>10</v>
      </c>
      <c r="AA149" s="219">
        <v>1</v>
      </c>
      <c r="AB149" s="219">
        <v>7</v>
      </c>
      <c r="AC149" s="219">
        <v>4</v>
      </c>
      <c r="AD149" s="219">
        <v>11</v>
      </c>
      <c r="AE149" s="219">
        <v>1</v>
      </c>
      <c r="AF149" s="219">
        <v>8</v>
      </c>
      <c r="AG149" s="219">
        <v>4</v>
      </c>
      <c r="AH149" s="219">
        <v>12</v>
      </c>
      <c r="AI149" s="219">
        <v>1</v>
      </c>
      <c r="AJ149" s="219">
        <v>6</v>
      </c>
      <c r="AK149" s="219">
        <v>9</v>
      </c>
      <c r="AL149" s="219">
        <v>15</v>
      </c>
      <c r="AM149" s="219">
        <v>1</v>
      </c>
      <c r="AN149" s="219">
        <v>2</v>
      </c>
      <c r="AO149" s="219">
        <v>5</v>
      </c>
      <c r="AP149" s="219">
        <v>7</v>
      </c>
      <c r="AQ149" s="219">
        <v>1</v>
      </c>
      <c r="AR149" s="219">
        <v>39</v>
      </c>
      <c r="AS149" s="219">
        <v>28</v>
      </c>
      <c r="AT149" s="219">
        <v>67</v>
      </c>
      <c r="AU149" s="219">
        <v>6</v>
      </c>
      <c r="AV149" s="219">
        <v>4</v>
      </c>
      <c r="AW149" s="219">
        <v>7</v>
      </c>
      <c r="AX149" s="219">
        <v>11</v>
      </c>
      <c r="AY149" s="219">
        <v>1</v>
      </c>
      <c r="AZ149" s="219">
        <v>4</v>
      </c>
      <c r="BA149" s="219">
        <v>3</v>
      </c>
      <c r="BB149" s="219">
        <v>7</v>
      </c>
      <c r="BC149" s="219">
        <v>1</v>
      </c>
      <c r="BD149" s="219">
        <v>3</v>
      </c>
      <c r="BE149" s="219">
        <v>5</v>
      </c>
      <c r="BF149" s="219">
        <v>8</v>
      </c>
      <c r="BG149" s="219">
        <v>1</v>
      </c>
      <c r="BH149" s="219">
        <v>11</v>
      </c>
      <c r="BI149" s="219">
        <v>15</v>
      </c>
      <c r="BJ149" s="219">
        <v>26</v>
      </c>
      <c r="BK149" s="219">
        <v>3</v>
      </c>
      <c r="BL149" s="219">
        <v>66</v>
      </c>
      <c r="BM149" s="219">
        <v>53</v>
      </c>
      <c r="BN149" s="219">
        <v>119</v>
      </c>
      <c r="BO149" s="219">
        <v>11</v>
      </c>
    </row>
    <row r="150" spans="1:67" ht="24" customHeight="1" x14ac:dyDescent="0.35">
      <c r="A150" s="5">
        <v>35</v>
      </c>
      <c r="B150" s="5">
        <v>62020147</v>
      </c>
      <c r="C150" s="304" t="s">
        <v>221</v>
      </c>
      <c r="D150" s="5">
        <v>3</v>
      </c>
      <c r="E150" s="5">
        <v>1</v>
      </c>
      <c r="F150" s="5">
        <v>4</v>
      </c>
      <c r="G150" s="5">
        <v>1</v>
      </c>
      <c r="H150" s="5">
        <v>5</v>
      </c>
      <c r="I150" s="5">
        <v>1</v>
      </c>
      <c r="J150" s="5">
        <v>6</v>
      </c>
      <c r="K150" s="5">
        <v>1</v>
      </c>
      <c r="L150" s="5">
        <v>3</v>
      </c>
      <c r="M150" s="5">
        <v>2</v>
      </c>
      <c r="N150" s="5">
        <v>5</v>
      </c>
      <c r="O150" s="5">
        <v>1</v>
      </c>
      <c r="P150" s="219">
        <v>11</v>
      </c>
      <c r="Q150" s="219">
        <v>4</v>
      </c>
      <c r="R150" s="219">
        <v>15</v>
      </c>
      <c r="S150" s="219">
        <v>3</v>
      </c>
      <c r="T150" s="219">
        <v>2</v>
      </c>
      <c r="U150" s="219">
        <v>2</v>
      </c>
      <c r="V150" s="219">
        <v>4</v>
      </c>
      <c r="W150" s="219">
        <v>1</v>
      </c>
      <c r="X150" s="219">
        <v>2</v>
      </c>
      <c r="Y150" s="219">
        <v>3</v>
      </c>
      <c r="Z150" s="219">
        <v>5</v>
      </c>
      <c r="AA150" s="219">
        <v>1</v>
      </c>
      <c r="AB150" s="219">
        <v>0</v>
      </c>
      <c r="AC150" s="219">
        <v>0</v>
      </c>
      <c r="AD150" s="219">
        <v>0</v>
      </c>
      <c r="AE150" s="219">
        <v>0</v>
      </c>
      <c r="AF150" s="219">
        <v>3</v>
      </c>
      <c r="AG150" s="219">
        <v>2</v>
      </c>
      <c r="AH150" s="219">
        <v>5</v>
      </c>
      <c r="AI150" s="219">
        <v>1</v>
      </c>
      <c r="AJ150" s="219">
        <v>1</v>
      </c>
      <c r="AK150" s="219">
        <v>1</v>
      </c>
      <c r="AL150" s="219">
        <v>2</v>
      </c>
      <c r="AM150" s="219">
        <v>1</v>
      </c>
      <c r="AN150" s="219">
        <v>2</v>
      </c>
      <c r="AO150" s="219">
        <v>0</v>
      </c>
      <c r="AP150" s="219">
        <v>2</v>
      </c>
      <c r="AQ150" s="219">
        <v>1</v>
      </c>
      <c r="AR150" s="219">
        <v>10</v>
      </c>
      <c r="AS150" s="219">
        <v>8</v>
      </c>
      <c r="AT150" s="219">
        <v>18</v>
      </c>
      <c r="AU150" s="219">
        <v>5</v>
      </c>
      <c r="AV150" s="219">
        <v>0</v>
      </c>
      <c r="AW150" s="219">
        <v>0</v>
      </c>
      <c r="AX150" s="219">
        <v>0</v>
      </c>
      <c r="AY150" s="219">
        <v>0</v>
      </c>
      <c r="AZ150" s="219">
        <v>0</v>
      </c>
      <c r="BA150" s="219">
        <v>0</v>
      </c>
      <c r="BB150" s="219">
        <v>0</v>
      </c>
      <c r="BC150" s="219">
        <v>0</v>
      </c>
      <c r="BD150" s="219">
        <v>0</v>
      </c>
      <c r="BE150" s="219">
        <v>0</v>
      </c>
      <c r="BF150" s="219">
        <v>0</v>
      </c>
      <c r="BG150" s="219">
        <v>0</v>
      </c>
      <c r="BH150" s="219">
        <v>0</v>
      </c>
      <c r="BI150" s="219">
        <v>0</v>
      </c>
      <c r="BJ150" s="219">
        <v>0</v>
      </c>
      <c r="BK150" s="219">
        <v>0</v>
      </c>
      <c r="BL150" s="219">
        <v>21</v>
      </c>
      <c r="BM150" s="219">
        <v>12</v>
      </c>
      <c r="BN150" s="219">
        <v>33</v>
      </c>
      <c r="BO150" s="219">
        <v>8</v>
      </c>
    </row>
    <row r="151" spans="1:67" ht="24" customHeight="1" x14ac:dyDescent="0.35">
      <c r="A151" s="5">
        <v>36</v>
      </c>
      <c r="B151" s="5">
        <v>62020148</v>
      </c>
      <c r="C151" s="304" t="s">
        <v>222</v>
      </c>
      <c r="D151" s="5">
        <v>2</v>
      </c>
      <c r="E151" s="5">
        <v>5</v>
      </c>
      <c r="F151" s="5">
        <v>7</v>
      </c>
      <c r="G151" s="5">
        <v>1</v>
      </c>
      <c r="H151" s="5">
        <v>4</v>
      </c>
      <c r="I151" s="5">
        <v>3</v>
      </c>
      <c r="J151" s="5">
        <v>7</v>
      </c>
      <c r="K151" s="5">
        <v>1</v>
      </c>
      <c r="L151" s="5">
        <v>6</v>
      </c>
      <c r="M151" s="5">
        <v>6</v>
      </c>
      <c r="N151" s="5">
        <v>12</v>
      </c>
      <c r="O151" s="5">
        <v>1</v>
      </c>
      <c r="P151" s="219">
        <v>12</v>
      </c>
      <c r="Q151" s="219">
        <v>14</v>
      </c>
      <c r="R151" s="219">
        <v>26</v>
      </c>
      <c r="S151" s="219">
        <v>3</v>
      </c>
      <c r="T151" s="219">
        <v>0</v>
      </c>
      <c r="U151" s="219">
        <v>2</v>
      </c>
      <c r="V151" s="219">
        <v>2</v>
      </c>
      <c r="W151" s="219">
        <v>1</v>
      </c>
      <c r="X151" s="219">
        <v>1</v>
      </c>
      <c r="Y151" s="219">
        <v>1</v>
      </c>
      <c r="Z151" s="219">
        <v>2</v>
      </c>
      <c r="AA151" s="219">
        <v>1</v>
      </c>
      <c r="AB151" s="219">
        <v>3</v>
      </c>
      <c r="AC151" s="219">
        <v>0</v>
      </c>
      <c r="AD151" s="219">
        <v>3</v>
      </c>
      <c r="AE151" s="219">
        <v>1</v>
      </c>
      <c r="AF151" s="219">
        <v>6</v>
      </c>
      <c r="AG151" s="219">
        <v>5</v>
      </c>
      <c r="AH151" s="219">
        <v>11</v>
      </c>
      <c r="AI151" s="219">
        <v>1</v>
      </c>
      <c r="AJ151" s="219">
        <v>4</v>
      </c>
      <c r="AK151" s="219">
        <v>10</v>
      </c>
      <c r="AL151" s="219">
        <v>14</v>
      </c>
      <c r="AM151" s="219">
        <v>1</v>
      </c>
      <c r="AN151" s="219">
        <v>4</v>
      </c>
      <c r="AO151" s="219">
        <v>3</v>
      </c>
      <c r="AP151" s="219">
        <v>7</v>
      </c>
      <c r="AQ151" s="219">
        <v>1</v>
      </c>
      <c r="AR151" s="219">
        <v>18</v>
      </c>
      <c r="AS151" s="219">
        <v>21</v>
      </c>
      <c r="AT151" s="219">
        <v>39</v>
      </c>
      <c r="AU151" s="219">
        <v>6</v>
      </c>
      <c r="AV151" s="219">
        <v>0</v>
      </c>
      <c r="AW151" s="219">
        <v>0</v>
      </c>
      <c r="AX151" s="219">
        <v>0</v>
      </c>
      <c r="AY151" s="219">
        <v>0</v>
      </c>
      <c r="AZ151" s="219">
        <v>0</v>
      </c>
      <c r="BA151" s="219">
        <v>0</v>
      </c>
      <c r="BB151" s="219">
        <v>0</v>
      </c>
      <c r="BC151" s="219">
        <v>0</v>
      </c>
      <c r="BD151" s="219">
        <v>0</v>
      </c>
      <c r="BE151" s="219">
        <v>0</v>
      </c>
      <c r="BF151" s="219">
        <v>0</v>
      </c>
      <c r="BG151" s="219">
        <v>0</v>
      </c>
      <c r="BH151" s="219">
        <v>0</v>
      </c>
      <c r="BI151" s="219">
        <v>0</v>
      </c>
      <c r="BJ151" s="219">
        <v>0</v>
      </c>
      <c r="BK151" s="219">
        <v>0</v>
      </c>
      <c r="BL151" s="219">
        <v>30</v>
      </c>
      <c r="BM151" s="219">
        <v>35</v>
      </c>
      <c r="BN151" s="219">
        <v>65</v>
      </c>
      <c r="BO151" s="219">
        <v>9</v>
      </c>
    </row>
    <row r="152" spans="1:67" ht="24" customHeight="1" x14ac:dyDescent="0.35">
      <c r="A152" s="5">
        <v>37</v>
      </c>
      <c r="B152" s="5">
        <v>62020150</v>
      </c>
      <c r="C152" s="304" t="s">
        <v>223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3</v>
      </c>
      <c r="J152" s="5">
        <v>3</v>
      </c>
      <c r="K152" s="5">
        <v>1</v>
      </c>
      <c r="L152" s="5">
        <v>4</v>
      </c>
      <c r="M152" s="5">
        <v>6</v>
      </c>
      <c r="N152" s="5">
        <v>10</v>
      </c>
      <c r="O152" s="5">
        <v>1</v>
      </c>
      <c r="P152" s="219">
        <v>4</v>
      </c>
      <c r="Q152" s="219">
        <v>9</v>
      </c>
      <c r="R152" s="219">
        <v>13</v>
      </c>
      <c r="S152" s="219">
        <v>2</v>
      </c>
      <c r="T152" s="219">
        <v>4</v>
      </c>
      <c r="U152" s="219">
        <v>3</v>
      </c>
      <c r="V152" s="219">
        <v>7</v>
      </c>
      <c r="W152" s="219">
        <v>1</v>
      </c>
      <c r="X152" s="219">
        <v>1</v>
      </c>
      <c r="Y152" s="219">
        <v>5</v>
      </c>
      <c r="Z152" s="219">
        <v>6</v>
      </c>
      <c r="AA152" s="219">
        <v>1</v>
      </c>
      <c r="AB152" s="219">
        <v>3</v>
      </c>
      <c r="AC152" s="219">
        <v>6</v>
      </c>
      <c r="AD152" s="219">
        <v>9</v>
      </c>
      <c r="AE152" s="219">
        <v>1</v>
      </c>
      <c r="AF152" s="219">
        <v>4</v>
      </c>
      <c r="AG152" s="219">
        <v>8</v>
      </c>
      <c r="AH152" s="219">
        <v>12</v>
      </c>
      <c r="AI152" s="219">
        <v>1</v>
      </c>
      <c r="AJ152" s="219">
        <v>5</v>
      </c>
      <c r="AK152" s="219">
        <v>2</v>
      </c>
      <c r="AL152" s="219">
        <v>7</v>
      </c>
      <c r="AM152" s="219">
        <v>1</v>
      </c>
      <c r="AN152" s="219">
        <v>3</v>
      </c>
      <c r="AO152" s="219">
        <v>4</v>
      </c>
      <c r="AP152" s="219">
        <v>7</v>
      </c>
      <c r="AQ152" s="219">
        <v>1</v>
      </c>
      <c r="AR152" s="219">
        <v>20</v>
      </c>
      <c r="AS152" s="219">
        <v>28</v>
      </c>
      <c r="AT152" s="219">
        <v>48</v>
      </c>
      <c r="AU152" s="219">
        <v>6</v>
      </c>
      <c r="AV152" s="219">
        <v>0</v>
      </c>
      <c r="AW152" s="219">
        <v>0</v>
      </c>
      <c r="AX152" s="219">
        <v>0</v>
      </c>
      <c r="AY152" s="219">
        <v>0</v>
      </c>
      <c r="AZ152" s="219">
        <v>0</v>
      </c>
      <c r="BA152" s="219">
        <v>0</v>
      </c>
      <c r="BB152" s="219">
        <v>0</v>
      </c>
      <c r="BC152" s="219">
        <v>0</v>
      </c>
      <c r="BD152" s="219">
        <v>0</v>
      </c>
      <c r="BE152" s="219">
        <v>0</v>
      </c>
      <c r="BF152" s="219">
        <v>0</v>
      </c>
      <c r="BG152" s="219">
        <v>0</v>
      </c>
      <c r="BH152" s="219">
        <v>0</v>
      </c>
      <c r="BI152" s="219">
        <v>0</v>
      </c>
      <c r="BJ152" s="219">
        <v>0</v>
      </c>
      <c r="BK152" s="219">
        <v>0</v>
      </c>
      <c r="BL152" s="219">
        <v>24</v>
      </c>
      <c r="BM152" s="219">
        <v>37</v>
      </c>
      <c r="BN152" s="219">
        <v>61</v>
      </c>
      <c r="BO152" s="219">
        <v>8</v>
      </c>
    </row>
    <row r="153" spans="1:67" ht="24" customHeight="1" x14ac:dyDescent="0.35">
      <c r="A153" s="5">
        <v>38</v>
      </c>
      <c r="B153" s="5">
        <v>62020151</v>
      </c>
      <c r="C153" s="304" t="s">
        <v>224</v>
      </c>
      <c r="D153" s="5">
        <v>2</v>
      </c>
      <c r="E153" s="5">
        <v>2</v>
      </c>
      <c r="F153" s="5">
        <v>4</v>
      </c>
      <c r="G153" s="5">
        <v>1</v>
      </c>
      <c r="H153" s="5">
        <v>1</v>
      </c>
      <c r="I153" s="5">
        <v>2</v>
      </c>
      <c r="J153" s="5">
        <v>3</v>
      </c>
      <c r="K153" s="5">
        <v>1</v>
      </c>
      <c r="L153" s="5">
        <v>0</v>
      </c>
      <c r="M153" s="5">
        <v>3</v>
      </c>
      <c r="N153" s="5">
        <v>3</v>
      </c>
      <c r="O153" s="5">
        <v>1</v>
      </c>
      <c r="P153" s="219">
        <v>3</v>
      </c>
      <c r="Q153" s="219">
        <v>7</v>
      </c>
      <c r="R153" s="219">
        <v>10</v>
      </c>
      <c r="S153" s="219">
        <v>3</v>
      </c>
      <c r="T153" s="219">
        <v>1</v>
      </c>
      <c r="U153" s="219">
        <v>1</v>
      </c>
      <c r="V153" s="219">
        <v>2</v>
      </c>
      <c r="W153" s="219">
        <v>1</v>
      </c>
      <c r="X153" s="219">
        <v>0</v>
      </c>
      <c r="Y153" s="219">
        <v>2</v>
      </c>
      <c r="Z153" s="219">
        <v>2</v>
      </c>
      <c r="AA153" s="219">
        <v>1</v>
      </c>
      <c r="AB153" s="219">
        <v>2</v>
      </c>
      <c r="AC153" s="219">
        <v>1</v>
      </c>
      <c r="AD153" s="219">
        <v>3</v>
      </c>
      <c r="AE153" s="219">
        <v>1</v>
      </c>
      <c r="AF153" s="219">
        <v>2</v>
      </c>
      <c r="AG153" s="219">
        <v>0</v>
      </c>
      <c r="AH153" s="219">
        <v>2</v>
      </c>
      <c r="AI153" s="219">
        <v>1</v>
      </c>
      <c r="AJ153" s="219">
        <v>3</v>
      </c>
      <c r="AK153" s="219">
        <v>3</v>
      </c>
      <c r="AL153" s="219">
        <v>6</v>
      </c>
      <c r="AM153" s="219">
        <v>1</v>
      </c>
      <c r="AN153" s="219">
        <v>3</v>
      </c>
      <c r="AO153" s="219">
        <v>3</v>
      </c>
      <c r="AP153" s="219">
        <v>6</v>
      </c>
      <c r="AQ153" s="219">
        <v>1</v>
      </c>
      <c r="AR153" s="219">
        <v>11</v>
      </c>
      <c r="AS153" s="219">
        <v>10</v>
      </c>
      <c r="AT153" s="219">
        <v>21</v>
      </c>
      <c r="AU153" s="219">
        <v>6</v>
      </c>
      <c r="AV153" s="219">
        <v>0</v>
      </c>
      <c r="AW153" s="219">
        <v>0</v>
      </c>
      <c r="AX153" s="219">
        <v>0</v>
      </c>
      <c r="AY153" s="219">
        <v>0</v>
      </c>
      <c r="AZ153" s="219">
        <v>0</v>
      </c>
      <c r="BA153" s="219">
        <v>0</v>
      </c>
      <c r="BB153" s="219">
        <v>0</v>
      </c>
      <c r="BC153" s="219">
        <v>0</v>
      </c>
      <c r="BD153" s="219">
        <v>0</v>
      </c>
      <c r="BE153" s="219">
        <v>0</v>
      </c>
      <c r="BF153" s="219">
        <v>0</v>
      </c>
      <c r="BG153" s="219">
        <v>0</v>
      </c>
      <c r="BH153" s="219">
        <v>0</v>
      </c>
      <c r="BI153" s="219">
        <v>0</v>
      </c>
      <c r="BJ153" s="219">
        <v>0</v>
      </c>
      <c r="BK153" s="219">
        <v>0</v>
      </c>
      <c r="BL153" s="219">
        <v>14</v>
      </c>
      <c r="BM153" s="219">
        <v>17</v>
      </c>
      <c r="BN153" s="219">
        <v>31</v>
      </c>
      <c r="BO153" s="219">
        <v>9</v>
      </c>
    </row>
    <row r="154" spans="1:67" s="302" customFormat="1" x14ac:dyDescent="0.35">
      <c r="A154" s="525" t="s">
        <v>299</v>
      </c>
      <c r="B154" s="525" t="s">
        <v>2</v>
      </c>
      <c r="C154" s="525" t="s">
        <v>3</v>
      </c>
      <c r="D154" s="519" t="s">
        <v>1647</v>
      </c>
      <c r="E154" s="519"/>
      <c r="F154" s="519"/>
      <c r="G154" s="519"/>
      <c r="H154" s="519" t="s">
        <v>1648</v>
      </c>
      <c r="I154" s="519"/>
      <c r="J154" s="519"/>
      <c r="K154" s="519"/>
      <c r="L154" s="519" t="s">
        <v>1649</v>
      </c>
      <c r="M154" s="519"/>
      <c r="N154" s="519"/>
      <c r="O154" s="519"/>
      <c r="P154" s="509" t="s">
        <v>1650</v>
      </c>
      <c r="Q154" s="509"/>
      <c r="R154" s="509"/>
      <c r="S154" s="509"/>
      <c r="T154" s="519" t="s">
        <v>283</v>
      </c>
      <c r="U154" s="519"/>
      <c r="V154" s="519"/>
      <c r="W154" s="519"/>
      <c r="X154" s="519" t="s">
        <v>1651</v>
      </c>
      <c r="Y154" s="519"/>
      <c r="Z154" s="519"/>
      <c r="AA154" s="519"/>
      <c r="AB154" s="519" t="s">
        <v>285</v>
      </c>
      <c r="AC154" s="519"/>
      <c r="AD154" s="519"/>
      <c r="AE154" s="519"/>
      <c r="AF154" s="519" t="s">
        <v>286</v>
      </c>
      <c r="AG154" s="519"/>
      <c r="AH154" s="519"/>
      <c r="AI154" s="519"/>
      <c r="AJ154" s="519" t="s">
        <v>287</v>
      </c>
      <c r="AK154" s="519"/>
      <c r="AL154" s="519"/>
      <c r="AM154" s="519"/>
      <c r="AN154" s="519" t="s">
        <v>1652</v>
      </c>
      <c r="AO154" s="519"/>
      <c r="AP154" s="519"/>
      <c r="AQ154" s="519"/>
      <c r="AR154" s="520" t="s">
        <v>289</v>
      </c>
      <c r="AS154" s="520"/>
      <c r="AT154" s="520"/>
      <c r="AU154" s="520"/>
      <c r="AV154" s="519" t="s">
        <v>1653</v>
      </c>
      <c r="AW154" s="519"/>
      <c r="AX154" s="519"/>
      <c r="AY154" s="519"/>
      <c r="AZ154" s="519" t="s">
        <v>1654</v>
      </c>
      <c r="BA154" s="519"/>
      <c r="BB154" s="519"/>
      <c r="BC154" s="519"/>
      <c r="BD154" s="519" t="s">
        <v>1655</v>
      </c>
      <c r="BE154" s="519"/>
      <c r="BF154" s="519"/>
      <c r="BG154" s="519"/>
      <c r="BH154" s="520" t="s">
        <v>1656</v>
      </c>
      <c r="BI154" s="520"/>
      <c r="BJ154" s="520"/>
      <c r="BK154" s="520"/>
      <c r="BL154" s="510" t="s">
        <v>1657</v>
      </c>
      <c r="BM154" s="510"/>
      <c r="BN154" s="510"/>
      <c r="BO154" s="510"/>
    </row>
    <row r="155" spans="1:67" s="302" customFormat="1" x14ac:dyDescent="0.35">
      <c r="A155" s="525"/>
      <c r="B155" s="525"/>
      <c r="C155" s="525"/>
      <c r="D155" s="209" t="s">
        <v>1658</v>
      </c>
      <c r="E155" s="209" t="s">
        <v>1659</v>
      </c>
      <c r="F155" s="209" t="s">
        <v>278</v>
      </c>
      <c r="G155" s="209" t="s">
        <v>279</v>
      </c>
      <c r="H155" s="209" t="s">
        <v>1658</v>
      </c>
      <c r="I155" s="209" t="s">
        <v>1659</v>
      </c>
      <c r="J155" s="209" t="s">
        <v>278</v>
      </c>
      <c r="K155" s="209" t="s">
        <v>279</v>
      </c>
      <c r="L155" s="209" t="s">
        <v>1658</v>
      </c>
      <c r="M155" s="209" t="s">
        <v>1659</v>
      </c>
      <c r="N155" s="209" t="s">
        <v>278</v>
      </c>
      <c r="O155" s="209" t="s">
        <v>279</v>
      </c>
      <c r="P155" s="210" t="s">
        <v>1658</v>
      </c>
      <c r="Q155" s="210" t="s">
        <v>1659</v>
      </c>
      <c r="R155" s="210" t="s">
        <v>278</v>
      </c>
      <c r="S155" s="210" t="s">
        <v>279</v>
      </c>
      <c r="T155" s="209" t="s">
        <v>1658</v>
      </c>
      <c r="U155" s="209" t="s">
        <v>1659</v>
      </c>
      <c r="V155" s="209" t="s">
        <v>278</v>
      </c>
      <c r="W155" s="209" t="s">
        <v>279</v>
      </c>
      <c r="X155" s="209" t="s">
        <v>1658</v>
      </c>
      <c r="Y155" s="209" t="s">
        <v>1659</v>
      </c>
      <c r="Z155" s="209" t="s">
        <v>278</v>
      </c>
      <c r="AA155" s="209" t="s">
        <v>279</v>
      </c>
      <c r="AB155" s="209" t="s">
        <v>1658</v>
      </c>
      <c r="AC155" s="209" t="s">
        <v>1659</v>
      </c>
      <c r="AD155" s="209" t="s">
        <v>278</v>
      </c>
      <c r="AE155" s="209" t="s">
        <v>279</v>
      </c>
      <c r="AF155" s="209" t="s">
        <v>1658</v>
      </c>
      <c r="AG155" s="209" t="s">
        <v>1659</v>
      </c>
      <c r="AH155" s="209" t="s">
        <v>278</v>
      </c>
      <c r="AI155" s="209" t="s">
        <v>279</v>
      </c>
      <c r="AJ155" s="209" t="s">
        <v>1658</v>
      </c>
      <c r="AK155" s="209" t="s">
        <v>1659</v>
      </c>
      <c r="AL155" s="209" t="s">
        <v>278</v>
      </c>
      <c r="AM155" s="209" t="s">
        <v>279</v>
      </c>
      <c r="AN155" s="209" t="s">
        <v>1658</v>
      </c>
      <c r="AO155" s="209" t="s">
        <v>1659</v>
      </c>
      <c r="AP155" s="209" t="s">
        <v>278</v>
      </c>
      <c r="AQ155" s="209" t="s">
        <v>279</v>
      </c>
      <c r="AR155" s="303" t="s">
        <v>1658</v>
      </c>
      <c r="AS155" s="303" t="s">
        <v>1659</v>
      </c>
      <c r="AT155" s="303" t="s">
        <v>278</v>
      </c>
      <c r="AU155" s="303" t="s">
        <v>279</v>
      </c>
      <c r="AV155" s="209" t="s">
        <v>1658</v>
      </c>
      <c r="AW155" s="209" t="s">
        <v>1659</v>
      </c>
      <c r="AX155" s="209" t="s">
        <v>278</v>
      </c>
      <c r="AY155" s="209" t="s">
        <v>279</v>
      </c>
      <c r="AZ155" s="209" t="s">
        <v>1658</v>
      </c>
      <c r="BA155" s="209" t="s">
        <v>1659</v>
      </c>
      <c r="BB155" s="209" t="s">
        <v>278</v>
      </c>
      <c r="BC155" s="209" t="s">
        <v>279</v>
      </c>
      <c r="BD155" s="209" t="s">
        <v>1658</v>
      </c>
      <c r="BE155" s="209" t="s">
        <v>1659</v>
      </c>
      <c r="BF155" s="209" t="s">
        <v>278</v>
      </c>
      <c r="BG155" s="209" t="s">
        <v>279</v>
      </c>
      <c r="BH155" s="303" t="s">
        <v>1658</v>
      </c>
      <c r="BI155" s="303" t="s">
        <v>1659</v>
      </c>
      <c r="BJ155" s="303" t="s">
        <v>278</v>
      </c>
      <c r="BK155" s="303" t="s">
        <v>279</v>
      </c>
      <c r="BL155" s="112" t="s">
        <v>276</v>
      </c>
      <c r="BM155" s="112" t="s">
        <v>277</v>
      </c>
      <c r="BN155" s="112" t="s">
        <v>278</v>
      </c>
      <c r="BO155" s="112" t="s">
        <v>297</v>
      </c>
    </row>
    <row r="156" spans="1:67" ht="24" customHeight="1" x14ac:dyDescent="0.35">
      <c r="A156" s="5">
        <v>39</v>
      </c>
      <c r="B156" s="5">
        <v>62020152</v>
      </c>
      <c r="C156" s="304" t="s">
        <v>225</v>
      </c>
      <c r="D156" s="5">
        <v>4</v>
      </c>
      <c r="E156" s="5">
        <v>1</v>
      </c>
      <c r="F156" s="5">
        <v>5</v>
      </c>
      <c r="G156" s="5">
        <v>1</v>
      </c>
      <c r="H156" s="5">
        <v>3</v>
      </c>
      <c r="I156" s="5">
        <v>1</v>
      </c>
      <c r="J156" s="5">
        <v>4</v>
      </c>
      <c r="K156" s="5">
        <v>1</v>
      </c>
      <c r="L156" s="5">
        <v>1</v>
      </c>
      <c r="M156" s="5">
        <v>0</v>
      </c>
      <c r="N156" s="5">
        <v>1</v>
      </c>
      <c r="O156" s="5">
        <v>1</v>
      </c>
      <c r="P156" s="219">
        <v>8</v>
      </c>
      <c r="Q156" s="219">
        <v>2</v>
      </c>
      <c r="R156" s="219">
        <v>10</v>
      </c>
      <c r="S156" s="219">
        <v>3</v>
      </c>
      <c r="T156" s="219">
        <v>4</v>
      </c>
      <c r="U156" s="219">
        <v>5</v>
      </c>
      <c r="V156" s="219">
        <v>9</v>
      </c>
      <c r="W156" s="219">
        <v>1</v>
      </c>
      <c r="X156" s="219">
        <v>6</v>
      </c>
      <c r="Y156" s="219">
        <v>0</v>
      </c>
      <c r="Z156" s="219">
        <v>6</v>
      </c>
      <c r="AA156" s="219">
        <v>1</v>
      </c>
      <c r="AB156" s="219">
        <v>2</v>
      </c>
      <c r="AC156" s="219">
        <v>1</v>
      </c>
      <c r="AD156" s="219">
        <v>3</v>
      </c>
      <c r="AE156" s="219">
        <v>1</v>
      </c>
      <c r="AF156" s="219">
        <v>1</v>
      </c>
      <c r="AG156" s="219">
        <v>3</v>
      </c>
      <c r="AH156" s="219">
        <v>4</v>
      </c>
      <c r="AI156" s="219">
        <v>1</v>
      </c>
      <c r="AJ156" s="219">
        <v>6</v>
      </c>
      <c r="AK156" s="219">
        <v>3</v>
      </c>
      <c r="AL156" s="219">
        <v>9</v>
      </c>
      <c r="AM156" s="219">
        <v>1</v>
      </c>
      <c r="AN156" s="219">
        <v>1</v>
      </c>
      <c r="AO156" s="219">
        <v>3</v>
      </c>
      <c r="AP156" s="219">
        <v>4</v>
      </c>
      <c r="AQ156" s="219">
        <v>1</v>
      </c>
      <c r="AR156" s="219">
        <v>20</v>
      </c>
      <c r="AS156" s="219">
        <v>15</v>
      </c>
      <c r="AT156" s="219">
        <v>35</v>
      </c>
      <c r="AU156" s="219">
        <v>6</v>
      </c>
      <c r="AV156" s="219">
        <v>0</v>
      </c>
      <c r="AW156" s="219">
        <v>0</v>
      </c>
      <c r="AX156" s="219">
        <v>0</v>
      </c>
      <c r="AY156" s="219">
        <v>0</v>
      </c>
      <c r="AZ156" s="219">
        <v>0</v>
      </c>
      <c r="BA156" s="219">
        <v>0</v>
      </c>
      <c r="BB156" s="219">
        <v>0</v>
      </c>
      <c r="BC156" s="219">
        <v>0</v>
      </c>
      <c r="BD156" s="219">
        <v>0</v>
      </c>
      <c r="BE156" s="219">
        <v>0</v>
      </c>
      <c r="BF156" s="219">
        <v>0</v>
      </c>
      <c r="BG156" s="219">
        <v>0</v>
      </c>
      <c r="BH156" s="219">
        <v>0</v>
      </c>
      <c r="BI156" s="219">
        <v>0</v>
      </c>
      <c r="BJ156" s="219">
        <v>0</v>
      </c>
      <c r="BK156" s="219">
        <v>0</v>
      </c>
      <c r="BL156" s="219">
        <v>28</v>
      </c>
      <c r="BM156" s="219">
        <v>17</v>
      </c>
      <c r="BN156" s="219">
        <v>45</v>
      </c>
      <c r="BO156" s="219">
        <v>9</v>
      </c>
    </row>
    <row r="157" spans="1:67" ht="24" customHeight="1" x14ac:dyDescent="0.35">
      <c r="A157" s="5">
        <v>40</v>
      </c>
      <c r="B157" s="5">
        <v>62020153</v>
      </c>
      <c r="C157" s="304" t="s">
        <v>226</v>
      </c>
      <c r="D157" s="5">
        <v>3</v>
      </c>
      <c r="E157" s="5">
        <v>2</v>
      </c>
      <c r="F157" s="5">
        <v>5</v>
      </c>
      <c r="G157" s="5">
        <v>1</v>
      </c>
      <c r="H157" s="5">
        <v>1</v>
      </c>
      <c r="I157" s="5">
        <v>4</v>
      </c>
      <c r="J157" s="5">
        <v>5</v>
      </c>
      <c r="K157" s="5">
        <v>1</v>
      </c>
      <c r="L157" s="5">
        <v>2</v>
      </c>
      <c r="M157" s="5">
        <v>1</v>
      </c>
      <c r="N157" s="5">
        <v>3</v>
      </c>
      <c r="O157" s="5">
        <v>1</v>
      </c>
      <c r="P157" s="219">
        <v>6</v>
      </c>
      <c r="Q157" s="219">
        <v>7</v>
      </c>
      <c r="R157" s="219">
        <v>13</v>
      </c>
      <c r="S157" s="219">
        <v>3</v>
      </c>
      <c r="T157" s="219">
        <v>5</v>
      </c>
      <c r="U157" s="219">
        <v>3</v>
      </c>
      <c r="V157" s="219">
        <v>8</v>
      </c>
      <c r="W157" s="219">
        <v>1</v>
      </c>
      <c r="X157" s="219">
        <v>2</v>
      </c>
      <c r="Y157" s="219">
        <v>3</v>
      </c>
      <c r="Z157" s="219">
        <v>5</v>
      </c>
      <c r="AA157" s="219">
        <v>1</v>
      </c>
      <c r="AB157" s="219">
        <v>5</v>
      </c>
      <c r="AC157" s="219">
        <v>3</v>
      </c>
      <c r="AD157" s="219">
        <v>8</v>
      </c>
      <c r="AE157" s="219">
        <v>1</v>
      </c>
      <c r="AF157" s="219">
        <v>0</v>
      </c>
      <c r="AG157" s="219">
        <v>4</v>
      </c>
      <c r="AH157" s="219">
        <v>4</v>
      </c>
      <c r="AI157" s="219">
        <v>1</v>
      </c>
      <c r="AJ157" s="219">
        <v>6</v>
      </c>
      <c r="AK157" s="219">
        <v>5</v>
      </c>
      <c r="AL157" s="219">
        <v>11</v>
      </c>
      <c r="AM157" s="219">
        <v>1</v>
      </c>
      <c r="AN157" s="219">
        <v>7</v>
      </c>
      <c r="AO157" s="219">
        <v>5</v>
      </c>
      <c r="AP157" s="219">
        <v>12</v>
      </c>
      <c r="AQ157" s="219">
        <v>1</v>
      </c>
      <c r="AR157" s="219">
        <v>25</v>
      </c>
      <c r="AS157" s="219">
        <v>23</v>
      </c>
      <c r="AT157" s="219">
        <v>48</v>
      </c>
      <c r="AU157" s="219">
        <v>6</v>
      </c>
      <c r="AV157" s="219">
        <v>0</v>
      </c>
      <c r="AW157" s="219">
        <v>0</v>
      </c>
      <c r="AX157" s="219">
        <v>0</v>
      </c>
      <c r="AY157" s="219">
        <v>0</v>
      </c>
      <c r="AZ157" s="219">
        <v>0</v>
      </c>
      <c r="BA157" s="219">
        <v>0</v>
      </c>
      <c r="BB157" s="219">
        <v>0</v>
      </c>
      <c r="BC157" s="219">
        <v>0</v>
      </c>
      <c r="BD157" s="219">
        <v>0</v>
      </c>
      <c r="BE157" s="219">
        <v>0</v>
      </c>
      <c r="BF157" s="219">
        <v>0</v>
      </c>
      <c r="BG157" s="219">
        <v>0</v>
      </c>
      <c r="BH157" s="219">
        <v>0</v>
      </c>
      <c r="BI157" s="219">
        <v>0</v>
      </c>
      <c r="BJ157" s="219">
        <v>0</v>
      </c>
      <c r="BK157" s="219">
        <v>0</v>
      </c>
      <c r="BL157" s="219">
        <v>31</v>
      </c>
      <c r="BM157" s="219">
        <v>30</v>
      </c>
      <c r="BN157" s="219">
        <v>61</v>
      </c>
      <c r="BO157" s="219">
        <v>9</v>
      </c>
    </row>
    <row r="158" spans="1:67" ht="24" customHeight="1" x14ac:dyDescent="0.35">
      <c r="A158" s="5">
        <v>41</v>
      </c>
      <c r="B158" s="5">
        <v>62020154</v>
      </c>
      <c r="C158" s="304" t="s">
        <v>227</v>
      </c>
      <c r="D158" s="5">
        <v>1</v>
      </c>
      <c r="E158" s="5">
        <v>0</v>
      </c>
      <c r="F158" s="5">
        <v>1</v>
      </c>
      <c r="G158" s="5">
        <v>1</v>
      </c>
      <c r="H158" s="5">
        <v>3</v>
      </c>
      <c r="I158" s="5">
        <v>3</v>
      </c>
      <c r="J158" s="5">
        <v>6</v>
      </c>
      <c r="K158" s="5">
        <v>1</v>
      </c>
      <c r="L158" s="5">
        <v>7</v>
      </c>
      <c r="M158" s="5">
        <v>2</v>
      </c>
      <c r="N158" s="5">
        <v>9</v>
      </c>
      <c r="O158" s="5">
        <v>1</v>
      </c>
      <c r="P158" s="219">
        <v>11</v>
      </c>
      <c r="Q158" s="219">
        <v>5</v>
      </c>
      <c r="R158" s="219">
        <v>16</v>
      </c>
      <c r="S158" s="219">
        <v>3</v>
      </c>
      <c r="T158" s="219">
        <v>6</v>
      </c>
      <c r="U158" s="219">
        <v>1</v>
      </c>
      <c r="V158" s="219">
        <v>7</v>
      </c>
      <c r="W158" s="219">
        <v>1</v>
      </c>
      <c r="X158" s="219">
        <v>5</v>
      </c>
      <c r="Y158" s="219">
        <v>5</v>
      </c>
      <c r="Z158" s="219">
        <v>10</v>
      </c>
      <c r="AA158" s="219">
        <v>1</v>
      </c>
      <c r="AB158" s="219">
        <v>2</v>
      </c>
      <c r="AC158" s="219">
        <v>3</v>
      </c>
      <c r="AD158" s="219">
        <v>5</v>
      </c>
      <c r="AE158" s="219">
        <v>1</v>
      </c>
      <c r="AF158" s="219">
        <v>3</v>
      </c>
      <c r="AG158" s="219">
        <v>5</v>
      </c>
      <c r="AH158" s="219">
        <v>8</v>
      </c>
      <c r="AI158" s="219">
        <v>1</v>
      </c>
      <c r="AJ158" s="219">
        <v>5</v>
      </c>
      <c r="AK158" s="219">
        <v>6</v>
      </c>
      <c r="AL158" s="219">
        <v>11</v>
      </c>
      <c r="AM158" s="219">
        <v>1</v>
      </c>
      <c r="AN158" s="219">
        <v>4</v>
      </c>
      <c r="AO158" s="219">
        <v>5</v>
      </c>
      <c r="AP158" s="219">
        <v>9</v>
      </c>
      <c r="AQ158" s="219">
        <v>1</v>
      </c>
      <c r="AR158" s="219">
        <v>25</v>
      </c>
      <c r="AS158" s="219">
        <v>25</v>
      </c>
      <c r="AT158" s="219">
        <v>50</v>
      </c>
      <c r="AU158" s="219">
        <v>6</v>
      </c>
      <c r="AV158" s="219">
        <v>8</v>
      </c>
      <c r="AW158" s="219">
        <v>5</v>
      </c>
      <c r="AX158" s="219">
        <v>13</v>
      </c>
      <c r="AY158" s="219">
        <v>1</v>
      </c>
      <c r="AZ158" s="219">
        <v>2</v>
      </c>
      <c r="BA158" s="219">
        <v>8</v>
      </c>
      <c r="BB158" s="219">
        <v>10</v>
      </c>
      <c r="BC158" s="219">
        <v>1</v>
      </c>
      <c r="BD158" s="219">
        <v>3</v>
      </c>
      <c r="BE158" s="219">
        <v>3</v>
      </c>
      <c r="BF158" s="219">
        <v>6</v>
      </c>
      <c r="BG158" s="219">
        <v>1</v>
      </c>
      <c r="BH158" s="219">
        <v>13</v>
      </c>
      <c r="BI158" s="219">
        <v>16</v>
      </c>
      <c r="BJ158" s="219">
        <v>29</v>
      </c>
      <c r="BK158" s="219">
        <v>3</v>
      </c>
      <c r="BL158" s="219">
        <v>49</v>
      </c>
      <c r="BM158" s="219">
        <v>46</v>
      </c>
      <c r="BN158" s="219">
        <v>95</v>
      </c>
      <c r="BO158" s="219">
        <v>12</v>
      </c>
    </row>
    <row r="159" spans="1:67" ht="24" customHeight="1" x14ac:dyDescent="0.35">
      <c r="A159" s="5">
        <v>42</v>
      </c>
      <c r="B159" s="5">
        <v>62020156</v>
      </c>
      <c r="C159" s="304" t="s">
        <v>228</v>
      </c>
      <c r="D159" s="5">
        <v>0</v>
      </c>
      <c r="E159" s="5">
        <v>0</v>
      </c>
      <c r="F159" s="5">
        <v>0</v>
      </c>
      <c r="G159" s="5">
        <v>0</v>
      </c>
      <c r="H159" s="5">
        <v>3</v>
      </c>
      <c r="I159" s="5">
        <v>0</v>
      </c>
      <c r="J159" s="5">
        <v>3</v>
      </c>
      <c r="K159" s="5">
        <v>1</v>
      </c>
      <c r="L159" s="5">
        <v>2</v>
      </c>
      <c r="M159" s="5">
        <v>2</v>
      </c>
      <c r="N159" s="5">
        <v>4</v>
      </c>
      <c r="O159" s="5">
        <v>1</v>
      </c>
      <c r="P159" s="219">
        <v>5</v>
      </c>
      <c r="Q159" s="219">
        <v>2</v>
      </c>
      <c r="R159" s="219">
        <v>7</v>
      </c>
      <c r="S159" s="219">
        <v>2</v>
      </c>
      <c r="T159" s="219">
        <v>8</v>
      </c>
      <c r="U159" s="219">
        <v>4</v>
      </c>
      <c r="V159" s="219">
        <v>12</v>
      </c>
      <c r="W159" s="219">
        <v>1</v>
      </c>
      <c r="X159" s="219">
        <v>0</v>
      </c>
      <c r="Y159" s="219">
        <v>5</v>
      </c>
      <c r="Z159" s="219">
        <v>5</v>
      </c>
      <c r="AA159" s="219">
        <v>1</v>
      </c>
      <c r="AB159" s="219">
        <v>5</v>
      </c>
      <c r="AC159" s="219">
        <v>0</v>
      </c>
      <c r="AD159" s="219">
        <v>5</v>
      </c>
      <c r="AE159" s="219">
        <v>1</v>
      </c>
      <c r="AF159" s="219">
        <v>4</v>
      </c>
      <c r="AG159" s="219">
        <v>4</v>
      </c>
      <c r="AH159" s="219">
        <v>8</v>
      </c>
      <c r="AI159" s="219">
        <v>1</v>
      </c>
      <c r="AJ159" s="219">
        <v>7</v>
      </c>
      <c r="AK159" s="219">
        <v>3</v>
      </c>
      <c r="AL159" s="219">
        <v>10</v>
      </c>
      <c r="AM159" s="219">
        <v>1</v>
      </c>
      <c r="AN159" s="219">
        <v>10</v>
      </c>
      <c r="AO159" s="219">
        <v>4</v>
      </c>
      <c r="AP159" s="219">
        <v>14</v>
      </c>
      <c r="AQ159" s="219">
        <v>1</v>
      </c>
      <c r="AR159" s="219">
        <v>34</v>
      </c>
      <c r="AS159" s="219">
        <v>20</v>
      </c>
      <c r="AT159" s="219">
        <v>54</v>
      </c>
      <c r="AU159" s="219">
        <v>6</v>
      </c>
      <c r="AV159" s="219">
        <v>0</v>
      </c>
      <c r="AW159" s="219">
        <v>0</v>
      </c>
      <c r="AX159" s="219">
        <v>0</v>
      </c>
      <c r="AY159" s="219">
        <v>0</v>
      </c>
      <c r="AZ159" s="219">
        <v>0</v>
      </c>
      <c r="BA159" s="219">
        <v>0</v>
      </c>
      <c r="BB159" s="219">
        <v>0</v>
      </c>
      <c r="BC159" s="219">
        <v>0</v>
      </c>
      <c r="BD159" s="219">
        <v>0</v>
      </c>
      <c r="BE159" s="219">
        <v>0</v>
      </c>
      <c r="BF159" s="219">
        <v>0</v>
      </c>
      <c r="BG159" s="219">
        <v>0</v>
      </c>
      <c r="BH159" s="219">
        <v>0</v>
      </c>
      <c r="BI159" s="219">
        <v>0</v>
      </c>
      <c r="BJ159" s="219">
        <v>0</v>
      </c>
      <c r="BK159" s="219">
        <v>0</v>
      </c>
      <c r="BL159" s="219">
        <v>39</v>
      </c>
      <c r="BM159" s="219">
        <v>22</v>
      </c>
      <c r="BN159" s="219">
        <v>61</v>
      </c>
      <c r="BO159" s="219">
        <v>8</v>
      </c>
    </row>
    <row r="160" spans="1:67" ht="23.1" customHeight="1" x14ac:dyDescent="0.35">
      <c r="A160" s="515" t="s">
        <v>1670</v>
      </c>
      <c r="B160" s="516"/>
      <c r="C160" s="517"/>
      <c r="D160" s="312">
        <f t="shared" ref="D160:BO160" si="2">SUM(D114:D159)</f>
        <v>69</v>
      </c>
      <c r="E160" s="312">
        <f t="shared" si="2"/>
        <v>47</v>
      </c>
      <c r="F160" s="312">
        <f t="shared" si="2"/>
        <v>116</v>
      </c>
      <c r="G160" s="312">
        <f t="shared" si="2"/>
        <v>20</v>
      </c>
      <c r="H160" s="312">
        <f t="shared" si="2"/>
        <v>147</v>
      </c>
      <c r="I160" s="312">
        <f t="shared" si="2"/>
        <v>149</v>
      </c>
      <c r="J160" s="312">
        <f t="shared" si="2"/>
        <v>296</v>
      </c>
      <c r="K160" s="312">
        <f t="shared" si="2"/>
        <v>42</v>
      </c>
      <c r="L160" s="312">
        <f t="shared" si="2"/>
        <v>173</v>
      </c>
      <c r="M160" s="312">
        <f t="shared" si="2"/>
        <v>162</v>
      </c>
      <c r="N160" s="312">
        <f t="shared" si="2"/>
        <v>335</v>
      </c>
      <c r="O160" s="312">
        <f t="shared" si="2"/>
        <v>42</v>
      </c>
      <c r="P160" s="312">
        <f t="shared" si="2"/>
        <v>389</v>
      </c>
      <c r="Q160" s="312">
        <f t="shared" si="2"/>
        <v>358</v>
      </c>
      <c r="R160" s="312">
        <f t="shared" si="2"/>
        <v>747</v>
      </c>
      <c r="S160" s="312">
        <f t="shared" si="2"/>
        <v>104</v>
      </c>
      <c r="T160" s="312">
        <f t="shared" si="2"/>
        <v>204</v>
      </c>
      <c r="U160" s="312">
        <f t="shared" si="2"/>
        <v>164</v>
      </c>
      <c r="V160" s="312">
        <f t="shared" si="2"/>
        <v>368</v>
      </c>
      <c r="W160" s="312">
        <f t="shared" si="2"/>
        <v>42</v>
      </c>
      <c r="X160" s="312">
        <f t="shared" si="2"/>
        <v>208</v>
      </c>
      <c r="Y160" s="312">
        <f t="shared" si="2"/>
        <v>161</v>
      </c>
      <c r="Z160" s="312">
        <f t="shared" si="2"/>
        <v>369</v>
      </c>
      <c r="AA160" s="312">
        <f t="shared" si="2"/>
        <v>41</v>
      </c>
      <c r="AB160" s="312">
        <f t="shared" si="2"/>
        <v>203</v>
      </c>
      <c r="AC160" s="312">
        <f t="shared" si="2"/>
        <v>175</v>
      </c>
      <c r="AD160" s="312">
        <f t="shared" si="2"/>
        <v>378</v>
      </c>
      <c r="AE160" s="312">
        <f t="shared" si="2"/>
        <v>41</v>
      </c>
      <c r="AF160" s="312">
        <f t="shared" si="2"/>
        <v>209</v>
      </c>
      <c r="AG160" s="312">
        <f t="shared" si="2"/>
        <v>193</v>
      </c>
      <c r="AH160" s="312">
        <f t="shared" si="2"/>
        <v>402</v>
      </c>
      <c r="AI160" s="312">
        <f t="shared" si="2"/>
        <v>42</v>
      </c>
      <c r="AJ160" s="312">
        <f t="shared" si="2"/>
        <v>243</v>
      </c>
      <c r="AK160" s="312">
        <f t="shared" si="2"/>
        <v>231</v>
      </c>
      <c r="AL160" s="312">
        <f t="shared" si="2"/>
        <v>474</v>
      </c>
      <c r="AM160" s="312">
        <f t="shared" si="2"/>
        <v>42</v>
      </c>
      <c r="AN160" s="312">
        <f t="shared" si="2"/>
        <v>257</v>
      </c>
      <c r="AO160" s="312">
        <f t="shared" si="2"/>
        <v>239</v>
      </c>
      <c r="AP160" s="312">
        <f t="shared" si="2"/>
        <v>496</v>
      </c>
      <c r="AQ160" s="312">
        <f t="shared" si="2"/>
        <v>42</v>
      </c>
      <c r="AR160" s="312">
        <f t="shared" si="2"/>
        <v>1324</v>
      </c>
      <c r="AS160" s="312">
        <f t="shared" si="2"/>
        <v>1163</v>
      </c>
      <c r="AT160" s="312">
        <f t="shared" si="2"/>
        <v>2487</v>
      </c>
      <c r="AU160" s="312">
        <f t="shared" si="2"/>
        <v>250</v>
      </c>
      <c r="AV160" s="312">
        <f t="shared" si="2"/>
        <v>94</v>
      </c>
      <c r="AW160" s="312">
        <f t="shared" si="2"/>
        <v>70</v>
      </c>
      <c r="AX160" s="312">
        <f t="shared" si="2"/>
        <v>164</v>
      </c>
      <c r="AY160" s="312">
        <f t="shared" si="2"/>
        <v>10</v>
      </c>
      <c r="AZ160" s="312">
        <f t="shared" si="2"/>
        <v>94</v>
      </c>
      <c r="BA160" s="312">
        <f t="shared" si="2"/>
        <v>65</v>
      </c>
      <c r="BB160" s="312">
        <f t="shared" si="2"/>
        <v>159</v>
      </c>
      <c r="BC160" s="312">
        <f t="shared" si="2"/>
        <v>10</v>
      </c>
      <c r="BD160" s="312">
        <f t="shared" si="2"/>
        <v>95</v>
      </c>
      <c r="BE160" s="312">
        <f t="shared" si="2"/>
        <v>81</v>
      </c>
      <c r="BF160" s="312">
        <f t="shared" si="2"/>
        <v>176</v>
      </c>
      <c r="BG160" s="312">
        <f t="shared" si="2"/>
        <v>10</v>
      </c>
      <c r="BH160" s="312">
        <f t="shared" si="2"/>
        <v>283</v>
      </c>
      <c r="BI160" s="312">
        <f t="shared" si="2"/>
        <v>216</v>
      </c>
      <c r="BJ160" s="312">
        <f t="shared" si="2"/>
        <v>499</v>
      </c>
      <c r="BK160" s="312">
        <f t="shared" si="2"/>
        <v>30</v>
      </c>
      <c r="BL160" s="312">
        <f t="shared" si="2"/>
        <v>1996</v>
      </c>
      <c r="BM160" s="312">
        <f t="shared" si="2"/>
        <v>1737</v>
      </c>
      <c r="BN160" s="312">
        <f t="shared" si="2"/>
        <v>3733</v>
      </c>
      <c r="BO160" s="312">
        <f t="shared" si="2"/>
        <v>384</v>
      </c>
    </row>
    <row r="161" spans="1:67" ht="23.1" customHeight="1" x14ac:dyDescent="0.35">
      <c r="A161" s="526"/>
      <c r="B161" s="526"/>
      <c r="C161" s="526"/>
      <c r="D161" s="526"/>
      <c r="E161" s="526"/>
      <c r="F161" s="526"/>
      <c r="G161" s="526"/>
      <c r="H161" s="526"/>
      <c r="I161" s="526"/>
      <c r="J161" s="526"/>
      <c r="K161" s="526"/>
      <c r="L161" s="526"/>
      <c r="M161" s="526"/>
      <c r="N161" s="526"/>
      <c r="O161" s="526"/>
      <c r="P161" s="526"/>
      <c r="Q161" s="526"/>
      <c r="R161" s="526"/>
      <c r="S161" s="526"/>
      <c r="T161" s="526"/>
      <c r="U161" s="526"/>
      <c r="V161" s="526"/>
      <c r="W161" s="526"/>
      <c r="X161" s="526"/>
      <c r="Y161" s="526"/>
      <c r="Z161" s="526"/>
      <c r="AA161" s="526"/>
      <c r="AB161" s="526"/>
      <c r="AC161" s="526"/>
      <c r="AD161" s="526"/>
      <c r="AE161" s="526"/>
      <c r="AF161" s="526"/>
      <c r="AG161" s="526"/>
      <c r="AH161" s="526"/>
      <c r="AI161" s="526"/>
      <c r="AJ161" s="526"/>
      <c r="AK161" s="526"/>
      <c r="AL161" s="526"/>
      <c r="AM161" s="526"/>
      <c r="AN161" s="526"/>
      <c r="AO161" s="526"/>
      <c r="AP161" s="526"/>
      <c r="AQ161" s="526"/>
      <c r="AR161" s="526"/>
      <c r="AS161" s="526"/>
      <c r="AT161" s="526"/>
      <c r="AU161" s="526"/>
      <c r="AV161" s="526"/>
      <c r="AW161" s="526"/>
      <c r="AX161" s="526"/>
      <c r="AY161" s="526"/>
      <c r="AZ161" s="526"/>
      <c r="BA161" s="526"/>
      <c r="BB161" s="526"/>
      <c r="BC161" s="526"/>
      <c r="BD161" s="526"/>
      <c r="BE161" s="526"/>
      <c r="BF161" s="526"/>
      <c r="BG161" s="526"/>
      <c r="BH161" s="526"/>
      <c r="BI161" s="526"/>
      <c r="BJ161" s="526"/>
      <c r="BK161" s="526"/>
      <c r="BL161" s="526"/>
      <c r="BM161" s="526"/>
      <c r="BN161" s="526"/>
      <c r="BO161" s="526"/>
    </row>
    <row r="162" spans="1:67" ht="23.1" customHeight="1" x14ac:dyDescent="0.35">
      <c r="A162" s="522" t="s">
        <v>1671</v>
      </c>
      <c r="B162" s="523"/>
      <c r="C162" s="523"/>
      <c r="D162" s="523"/>
      <c r="E162" s="523"/>
      <c r="F162" s="523"/>
      <c r="G162" s="523"/>
      <c r="H162" s="523"/>
      <c r="I162" s="523"/>
      <c r="J162" s="523"/>
      <c r="K162" s="523"/>
      <c r="L162" s="523"/>
      <c r="M162" s="523"/>
      <c r="N162" s="523"/>
      <c r="O162" s="523"/>
      <c r="P162" s="523"/>
      <c r="Q162" s="523"/>
      <c r="R162" s="523"/>
      <c r="S162" s="523"/>
      <c r="T162" s="523"/>
      <c r="U162" s="523"/>
      <c r="V162" s="523"/>
      <c r="W162" s="523"/>
      <c r="X162" s="523"/>
      <c r="Y162" s="523"/>
      <c r="Z162" s="523"/>
      <c r="AA162" s="523"/>
      <c r="AB162" s="523"/>
      <c r="AC162" s="523"/>
      <c r="AD162" s="523"/>
      <c r="AE162" s="523"/>
      <c r="AF162" s="523"/>
      <c r="AG162" s="523"/>
      <c r="AH162" s="523"/>
      <c r="AI162" s="523"/>
      <c r="AJ162" s="523"/>
      <c r="AK162" s="523"/>
      <c r="AL162" s="523"/>
      <c r="AM162" s="523"/>
      <c r="AN162" s="523"/>
      <c r="AO162" s="523"/>
      <c r="AP162" s="523"/>
      <c r="AQ162" s="523"/>
      <c r="AR162" s="523"/>
      <c r="AS162" s="523"/>
      <c r="AT162" s="523"/>
      <c r="AU162" s="523"/>
      <c r="AV162" s="523"/>
      <c r="AW162" s="523"/>
      <c r="AX162" s="523"/>
      <c r="AY162" s="523"/>
      <c r="AZ162" s="523"/>
      <c r="BA162" s="523"/>
      <c r="BB162" s="523"/>
      <c r="BC162" s="523"/>
      <c r="BD162" s="523"/>
      <c r="BE162" s="523"/>
      <c r="BF162" s="523"/>
      <c r="BG162" s="523"/>
      <c r="BH162" s="523"/>
      <c r="BI162" s="523"/>
      <c r="BJ162" s="523"/>
      <c r="BK162" s="523"/>
      <c r="BL162" s="523"/>
      <c r="BM162" s="523"/>
      <c r="BN162" s="523"/>
      <c r="BO162" s="524"/>
    </row>
    <row r="163" spans="1:67" s="302" customFormat="1" x14ac:dyDescent="0.35">
      <c r="A163" s="525" t="s">
        <v>299</v>
      </c>
      <c r="B163" s="525" t="s">
        <v>2</v>
      </c>
      <c r="C163" s="525" t="s">
        <v>3</v>
      </c>
      <c r="D163" s="519" t="s">
        <v>1647</v>
      </c>
      <c r="E163" s="519"/>
      <c r="F163" s="519"/>
      <c r="G163" s="519"/>
      <c r="H163" s="519" t="s">
        <v>1648</v>
      </c>
      <c r="I163" s="519"/>
      <c r="J163" s="519"/>
      <c r="K163" s="519"/>
      <c r="L163" s="519" t="s">
        <v>1649</v>
      </c>
      <c r="M163" s="519"/>
      <c r="N163" s="519"/>
      <c r="O163" s="519"/>
      <c r="P163" s="509" t="s">
        <v>1650</v>
      </c>
      <c r="Q163" s="509"/>
      <c r="R163" s="509"/>
      <c r="S163" s="509"/>
      <c r="T163" s="519" t="s">
        <v>283</v>
      </c>
      <c r="U163" s="519"/>
      <c r="V163" s="519"/>
      <c r="W163" s="519"/>
      <c r="X163" s="519" t="s">
        <v>1651</v>
      </c>
      <c r="Y163" s="519"/>
      <c r="Z163" s="519"/>
      <c r="AA163" s="519"/>
      <c r="AB163" s="519" t="s">
        <v>285</v>
      </c>
      <c r="AC163" s="519"/>
      <c r="AD163" s="519"/>
      <c r="AE163" s="519"/>
      <c r="AF163" s="519" t="s">
        <v>286</v>
      </c>
      <c r="AG163" s="519"/>
      <c r="AH163" s="519"/>
      <c r="AI163" s="519"/>
      <c r="AJ163" s="519" t="s">
        <v>287</v>
      </c>
      <c r="AK163" s="519"/>
      <c r="AL163" s="519"/>
      <c r="AM163" s="519"/>
      <c r="AN163" s="519" t="s">
        <v>1652</v>
      </c>
      <c r="AO163" s="519"/>
      <c r="AP163" s="519"/>
      <c r="AQ163" s="519"/>
      <c r="AR163" s="520" t="s">
        <v>289</v>
      </c>
      <c r="AS163" s="520"/>
      <c r="AT163" s="520"/>
      <c r="AU163" s="520"/>
      <c r="AV163" s="519" t="s">
        <v>1653</v>
      </c>
      <c r="AW163" s="519"/>
      <c r="AX163" s="519"/>
      <c r="AY163" s="519"/>
      <c r="AZ163" s="519" t="s">
        <v>1654</v>
      </c>
      <c r="BA163" s="519"/>
      <c r="BB163" s="519"/>
      <c r="BC163" s="519"/>
      <c r="BD163" s="519" t="s">
        <v>1655</v>
      </c>
      <c r="BE163" s="519"/>
      <c r="BF163" s="519"/>
      <c r="BG163" s="519"/>
      <c r="BH163" s="520" t="s">
        <v>1667</v>
      </c>
      <c r="BI163" s="520"/>
      <c r="BJ163" s="520"/>
      <c r="BK163" s="520"/>
      <c r="BL163" s="510" t="s">
        <v>1657</v>
      </c>
      <c r="BM163" s="510"/>
      <c r="BN163" s="510"/>
      <c r="BO163" s="510"/>
    </row>
    <row r="164" spans="1:67" s="302" customFormat="1" x14ac:dyDescent="0.35">
      <c r="A164" s="525"/>
      <c r="B164" s="525"/>
      <c r="C164" s="525"/>
      <c r="D164" s="209" t="s">
        <v>1658</v>
      </c>
      <c r="E164" s="209" t="s">
        <v>1659</v>
      </c>
      <c r="F164" s="209" t="s">
        <v>278</v>
      </c>
      <c r="G164" s="209" t="s">
        <v>279</v>
      </c>
      <c r="H164" s="209" t="s">
        <v>1658</v>
      </c>
      <c r="I164" s="209" t="s">
        <v>1659</v>
      </c>
      <c r="J164" s="209" t="s">
        <v>278</v>
      </c>
      <c r="K164" s="209" t="s">
        <v>279</v>
      </c>
      <c r="L164" s="209" t="s">
        <v>1658</v>
      </c>
      <c r="M164" s="209" t="s">
        <v>1659</v>
      </c>
      <c r="N164" s="209" t="s">
        <v>278</v>
      </c>
      <c r="O164" s="209" t="s">
        <v>279</v>
      </c>
      <c r="P164" s="210" t="s">
        <v>1658</v>
      </c>
      <c r="Q164" s="210" t="s">
        <v>1659</v>
      </c>
      <c r="R164" s="210" t="s">
        <v>278</v>
      </c>
      <c r="S164" s="210" t="s">
        <v>279</v>
      </c>
      <c r="T164" s="209" t="s">
        <v>1658</v>
      </c>
      <c r="U164" s="209" t="s">
        <v>1659</v>
      </c>
      <c r="V164" s="209" t="s">
        <v>278</v>
      </c>
      <c r="W164" s="209" t="s">
        <v>279</v>
      </c>
      <c r="X164" s="209" t="s">
        <v>1658</v>
      </c>
      <c r="Y164" s="209" t="s">
        <v>1659</v>
      </c>
      <c r="Z164" s="209" t="s">
        <v>278</v>
      </c>
      <c r="AA164" s="209" t="s">
        <v>279</v>
      </c>
      <c r="AB164" s="209" t="s">
        <v>1658</v>
      </c>
      <c r="AC164" s="209" t="s">
        <v>1659</v>
      </c>
      <c r="AD164" s="209" t="s">
        <v>278</v>
      </c>
      <c r="AE164" s="209" t="s">
        <v>279</v>
      </c>
      <c r="AF164" s="209" t="s">
        <v>1658</v>
      </c>
      <c r="AG164" s="209" t="s">
        <v>1659</v>
      </c>
      <c r="AH164" s="209" t="s">
        <v>278</v>
      </c>
      <c r="AI164" s="209" t="s">
        <v>279</v>
      </c>
      <c r="AJ164" s="209" t="s">
        <v>1658</v>
      </c>
      <c r="AK164" s="209" t="s">
        <v>1659</v>
      </c>
      <c r="AL164" s="209" t="s">
        <v>278</v>
      </c>
      <c r="AM164" s="209" t="s">
        <v>279</v>
      </c>
      <c r="AN164" s="209" t="s">
        <v>1658</v>
      </c>
      <c r="AO164" s="209" t="s">
        <v>1659</v>
      </c>
      <c r="AP164" s="209" t="s">
        <v>278</v>
      </c>
      <c r="AQ164" s="209" t="s">
        <v>279</v>
      </c>
      <c r="AR164" s="303" t="s">
        <v>1658</v>
      </c>
      <c r="AS164" s="303" t="s">
        <v>1659</v>
      </c>
      <c r="AT164" s="303" t="s">
        <v>278</v>
      </c>
      <c r="AU164" s="303" t="s">
        <v>279</v>
      </c>
      <c r="AV164" s="209" t="s">
        <v>1658</v>
      </c>
      <c r="AW164" s="209" t="s">
        <v>1659</v>
      </c>
      <c r="AX164" s="209" t="s">
        <v>278</v>
      </c>
      <c r="AY164" s="209" t="s">
        <v>279</v>
      </c>
      <c r="AZ164" s="209" t="s">
        <v>1658</v>
      </c>
      <c r="BA164" s="209" t="s">
        <v>1659</v>
      </c>
      <c r="BB164" s="209" t="s">
        <v>278</v>
      </c>
      <c r="BC164" s="209" t="s">
        <v>279</v>
      </c>
      <c r="BD164" s="209" t="s">
        <v>1658</v>
      </c>
      <c r="BE164" s="209" t="s">
        <v>1659</v>
      </c>
      <c r="BF164" s="209" t="s">
        <v>278</v>
      </c>
      <c r="BG164" s="209" t="s">
        <v>279</v>
      </c>
      <c r="BH164" s="303" t="s">
        <v>1658</v>
      </c>
      <c r="BI164" s="303" t="s">
        <v>1659</v>
      </c>
      <c r="BJ164" s="303" t="s">
        <v>278</v>
      </c>
      <c r="BK164" s="303" t="s">
        <v>279</v>
      </c>
      <c r="BL164" s="112" t="s">
        <v>276</v>
      </c>
      <c r="BM164" s="112" t="s">
        <v>277</v>
      </c>
      <c r="BN164" s="112" t="s">
        <v>278</v>
      </c>
      <c r="BO164" s="112" t="s">
        <v>297</v>
      </c>
    </row>
    <row r="165" spans="1:67" ht="23.1" customHeight="1" x14ac:dyDescent="0.35">
      <c r="A165" s="5">
        <v>1</v>
      </c>
      <c r="B165" s="5">
        <v>62020157</v>
      </c>
      <c r="C165" s="304" t="s">
        <v>229</v>
      </c>
      <c r="D165" s="5">
        <v>0</v>
      </c>
      <c r="E165" s="5">
        <v>0</v>
      </c>
      <c r="F165" s="5">
        <v>0</v>
      </c>
      <c r="G165" s="5">
        <v>0</v>
      </c>
      <c r="H165" s="5">
        <v>5</v>
      </c>
      <c r="I165" s="5">
        <v>2</v>
      </c>
      <c r="J165" s="5">
        <v>7</v>
      </c>
      <c r="K165" s="5">
        <v>1</v>
      </c>
      <c r="L165" s="5">
        <v>3</v>
      </c>
      <c r="M165" s="5">
        <v>4</v>
      </c>
      <c r="N165" s="5">
        <v>7</v>
      </c>
      <c r="O165" s="5">
        <v>1</v>
      </c>
      <c r="P165" s="219">
        <v>8</v>
      </c>
      <c r="Q165" s="219">
        <v>6</v>
      </c>
      <c r="R165" s="219">
        <v>14</v>
      </c>
      <c r="S165" s="219">
        <v>2</v>
      </c>
      <c r="T165" s="219">
        <v>2</v>
      </c>
      <c r="U165" s="219">
        <v>8</v>
      </c>
      <c r="V165" s="219">
        <v>10</v>
      </c>
      <c r="W165" s="219">
        <v>1</v>
      </c>
      <c r="X165" s="219">
        <v>6</v>
      </c>
      <c r="Y165" s="219">
        <v>3</v>
      </c>
      <c r="Z165" s="219">
        <v>9</v>
      </c>
      <c r="AA165" s="219">
        <v>1</v>
      </c>
      <c r="AB165" s="219">
        <v>13</v>
      </c>
      <c r="AC165" s="219">
        <v>4</v>
      </c>
      <c r="AD165" s="219">
        <v>17</v>
      </c>
      <c r="AE165" s="219">
        <v>1</v>
      </c>
      <c r="AF165" s="219">
        <v>3</v>
      </c>
      <c r="AG165" s="219">
        <v>9</v>
      </c>
      <c r="AH165" s="219">
        <v>12</v>
      </c>
      <c r="AI165" s="219">
        <v>1</v>
      </c>
      <c r="AJ165" s="219">
        <v>9</v>
      </c>
      <c r="AK165" s="219">
        <v>7</v>
      </c>
      <c r="AL165" s="219">
        <v>16</v>
      </c>
      <c r="AM165" s="219">
        <v>1</v>
      </c>
      <c r="AN165" s="219">
        <v>11</v>
      </c>
      <c r="AO165" s="219">
        <v>7</v>
      </c>
      <c r="AP165" s="219">
        <v>18</v>
      </c>
      <c r="AQ165" s="219">
        <v>1</v>
      </c>
      <c r="AR165" s="219">
        <v>44</v>
      </c>
      <c r="AS165" s="219">
        <v>38</v>
      </c>
      <c r="AT165" s="219">
        <v>82</v>
      </c>
      <c r="AU165" s="219">
        <v>6</v>
      </c>
      <c r="AV165" s="219">
        <v>0</v>
      </c>
      <c r="AW165" s="219">
        <v>0</v>
      </c>
      <c r="AX165" s="219">
        <v>0</v>
      </c>
      <c r="AY165" s="219">
        <v>0</v>
      </c>
      <c r="AZ165" s="219">
        <v>0</v>
      </c>
      <c r="BA165" s="219">
        <v>0</v>
      </c>
      <c r="BB165" s="219">
        <v>0</v>
      </c>
      <c r="BC165" s="219">
        <v>0</v>
      </c>
      <c r="BD165" s="219">
        <v>0</v>
      </c>
      <c r="BE165" s="219">
        <v>0</v>
      </c>
      <c r="BF165" s="219">
        <v>0</v>
      </c>
      <c r="BG165" s="219">
        <v>0</v>
      </c>
      <c r="BH165" s="219">
        <v>0</v>
      </c>
      <c r="BI165" s="219">
        <v>0</v>
      </c>
      <c r="BJ165" s="219">
        <v>0</v>
      </c>
      <c r="BK165" s="219">
        <v>0</v>
      </c>
      <c r="BL165" s="219">
        <v>52</v>
      </c>
      <c r="BM165" s="219">
        <v>44</v>
      </c>
      <c r="BN165" s="219">
        <v>96</v>
      </c>
      <c r="BO165" s="219">
        <v>8</v>
      </c>
    </row>
    <row r="166" spans="1:67" ht="23.1" customHeight="1" x14ac:dyDescent="0.35">
      <c r="A166" s="5">
        <v>2</v>
      </c>
      <c r="B166" s="5">
        <v>62020158</v>
      </c>
      <c r="C166" s="304" t="s">
        <v>230</v>
      </c>
      <c r="D166" s="5">
        <v>0</v>
      </c>
      <c r="E166" s="5">
        <v>0</v>
      </c>
      <c r="F166" s="5">
        <v>0</v>
      </c>
      <c r="G166" s="5">
        <v>0</v>
      </c>
      <c r="H166" s="5">
        <v>11</v>
      </c>
      <c r="I166" s="5">
        <v>4</v>
      </c>
      <c r="J166" s="5">
        <v>15</v>
      </c>
      <c r="K166" s="5">
        <v>1</v>
      </c>
      <c r="L166" s="5">
        <v>12</v>
      </c>
      <c r="M166" s="5">
        <v>8</v>
      </c>
      <c r="N166" s="5">
        <v>20</v>
      </c>
      <c r="O166" s="5">
        <v>1</v>
      </c>
      <c r="P166" s="219">
        <v>23</v>
      </c>
      <c r="Q166" s="219">
        <v>12</v>
      </c>
      <c r="R166" s="219">
        <v>35</v>
      </c>
      <c r="S166" s="219">
        <v>2</v>
      </c>
      <c r="T166" s="219">
        <v>17</v>
      </c>
      <c r="U166" s="219">
        <v>9</v>
      </c>
      <c r="V166" s="219">
        <v>26</v>
      </c>
      <c r="W166" s="219">
        <v>1</v>
      </c>
      <c r="X166" s="219">
        <v>10</v>
      </c>
      <c r="Y166" s="219">
        <v>8</v>
      </c>
      <c r="Z166" s="219">
        <v>18</v>
      </c>
      <c r="AA166" s="219">
        <v>1</v>
      </c>
      <c r="AB166" s="219">
        <v>4</v>
      </c>
      <c r="AC166" s="219">
        <v>7</v>
      </c>
      <c r="AD166" s="219">
        <v>11</v>
      </c>
      <c r="AE166" s="219">
        <v>1</v>
      </c>
      <c r="AF166" s="219">
        <v>6</v>
      </c>
      <c r="AG166" s="219">
        <v>8</v>
      </c>
      <c r="AH166" s="219">
        <v>14</v>
      </c>
      <c r="AI166" s="219">
        <v>1</v>
      </c>
      <c r="AJ166" s="219">
        <v>11</v>
      </c>
      <c r="AK166" s="219">
        <v>10</v>
      </c>
      <c r="AL166" s="219">
        <v>21</v>
      </c>
      <c r="AM166" s="219">
        <v>1</v>
      </c>
      <c r="AN166" s="219">
        <v>7</v>
      </c>
      <c r="AO166" s="219">
        <v>9</v>
      </c>
      <c r="AP166" s="219">
        <v>16</v>
      </c>
      <c r="AQ166" s="219">
        <v>1</v>
      </c>
      <c r="AR166" s="219">
        <v>55</v>
      </c>
      <c r="AS166" s="219">
        <v>51</v>
      </c>
      <c r="AT166" s="219">
        <v>106</v>
      </c>
      <c r="AU166" s="219">
        <v>6</v>
      </c>
      <c r="AV166" s="219">
        <v>7</v>
      </c>
      <c r="AW166" s="219">
        <v>1</v>
      </c>
      <c r="AX166" s="219">
        <v>8</v>
      </c>
      <c r="AY166" s="219">
        <v>1</v>
      </c>
      <c r="AZ166" s="219">
        <v>6</v>
      </c>
      <c r="BA166" s="219">
        <v>0</v>
      </c>
      <c r="BB166" s="219">
        <v>6</v>
      </c>
      <c r="BC166" s="219">
        <v>1</v>
      </c>
      <c r="BD166" s="219">
        <v>4</v>
      </c>
      <c r="BE166" s="219">
        <v>0</v>
      </c>
      <c r="BF166" s="219">
        <v>4</v>
      </c>
      <c r="BG166" s="219">
        <v>1</v>
      </c>
      <c r="BH166" s="219">
        <v>17</v>
      </c>
      <c r="BI166" s="219">
        <v>1</v>
      </c>
      <c r="BJ166" s="219">
        <v>18</v>
      </c>
      <c r="BK166" s="219">
        <v>3</v>
      </c>
      <c r="BL166" s="219">
        <v>95</v>
      </c>
      <c r="BM166" s="219">
        <v>64</v>
      </c>
      <c r="BN166" s="219">
        <v>159</v>
      </c>
      <c r="BO166" s="219">
        <v>11</v>
      </c>
    </row>
    <row r="167" spans="1:67" ht="23.1" customHeight="1" x14ac:dyDescent="0.35">
      <c r="A167" s="5">
        <v>3</v>
      </c>
      <c r="B167" s="5">
        <v>62020159</v>
      </c>
      <c r="C167" s="304" t="s">
        <v>231</v>
      </c>
      <c r="D167" s="5">
        <v>0</v>
      </c>
      <c r="E167" s="5">
        <v>0</v>
      </c>
      <c r="F167" s="5">
        <v>0</v>
      </c>
      <c r="G167" s="5">
        <v>0</v>
      </c>
      <c r="H167" s="5">
        <v>1</v>
      </c>
      <c r="I167" s="5">
        <v>5</v>
      </c>
      <c r="J167" s="5">
        <v>6</v>
      </c>
      <c r="K167" s="5">
        <v>1</v>
      </c>
      <c r="L167" s="5">
        <v>4</v>
      </c>
      <c r="M167" s="5">
        <v>4</v>
      </c>
      <c r="N167" s="5">
        <v>8</v>
      </c>
      <c r="O167" s="5">
        <v>1</v>
      </c>
      <c r="P167" s="219">
        <v>5</v>
      </c>
      <c r="Q167" s="219">
        <v>9</v>
      </c>
      <c r="R167" s="219">
        <v>14</v>
      </c>
      <c r="S167" s="219">
        <v>2</v>
      </c>
      <c r="T167" s="219">
        <v>3</v>
      </c>
      <c r="U167" s="219">
        <v>3</v>
      </c>
      <c r="V167" s="219">
        <v>6</v>
      </c>
      <c r="W167" s="219">
        <v>1</v>
      </c>
      <c r="X167" s="219">
        <v>9</v>
      </c>
      <c r="Y167" s="219">
        <v>2</v>
      </c>
      <c r="Z167" s="219">
        <v>11</v>
      </c>
      <c r="AA167" s="219">
        <v>1</v>
      </c>
      <c r="AB167" s="219">
        <v>1</v>
      </c>
      <c r="AC167" s="219">
        <v>2</v>
      </c>
      <c r="AD167" s="219">
        <v>3</v>
      </c>
      <c r="AE167" s="219">
        <v>1</v>
      </c>
      <c r="AF167" s="219">
        <v>3</v>
      </c>
      <c r="AG167" s="219">
        <v>8</v>
      </c>
      <c r="AH167" s="219">
        <v>11</v>
      </c>
      <c r="AI167" s="219">
        <v>1</v>
      </c>
      <c r="AJ167" s="219">
        <v>5</v>
      </c>
      <c r="AK167" s="219">
        <v>1</v>
      </c>
      <c r="AL167" s="219">
        <v>6</v>
      </c>
      <c r="AM167" s="219">
        <v>1</v>
      </c>
      <c r="AN167" s="219">
        <v>2</v>
      </c>
      <c r="AO167" s="219">
        <v>2</v>
      </c>
      <c r="AP167" s="219">
        <v>4</v>
      </c>
      <c r="AQ167" s="219">
        <v>1</v>
      </c>
      <c r="AR167" s="219">
        <v>23</v>
      </c>
      <c r="AS167" s="219">
        <v>18</v>
      </c>
      <c r="AT167" s="219">
        <v>41</v>
      </c>
      <c r="AU167" s="219">
        <v>6</v>
      </c>
      <c r="AV167" s="219">
        <v>0</v>
      </c>
      <c r="AW167" s="219">
        <v>0</v>
      </c>
      <c r="AX167" s="219">
        <v>0</v>
      </c>
      <c r="AY167" s="219">
        <v>0</v>
      </c>
      <c r="AZ167" s="219">
        <v>0</v>
      </c>
      <c r="BA167" s="219">
        <v>0</v>
      </c>
      <c r="BB167" s="219">
        <v>0</v>
      </c>
      <c r="BC167" s="219">
        <v>0</v>
      </c>
      <c r="BD167" s="219">
        <v>0</v>
      </c>
      <c r="BE167" s="219">
        <v>0</v>
      </c>
      <c r="BF167" s="219">
        <v>0</v>
      </c>
      <c r="BG167" s="219">
        <v>0</v>
      </c>
      <c r="BH167" s="219">
        <v>0</v>
      </c>
      <c r="BI167" s="219">
        <v>0</v>
      </c>
      <c r="BJ167" s="219">
        <v>0</v>
      </c>
      <c r="BK167" s="219">
        <v>0</v>
      </c>
      <c r="BL167" s="219">
        <v>28</v>
      </c>
      <c r="BM167" s="219">
        <v>27</v>
      </c>
      <c r="BN167" s="219">
        <v>55</v>
      </c>
      <c r="BO167" s="219">
        <v>8</v>
      </c>
    </row>
    <row r="168" spans="1:67" ht="23.1" customHeight="1" x14ac:dyDescent="0.35">
      <c r="A168" s="5">
        <v>4</v>
      </c>
      <c r="B168" s="5">
        <v>62020160</v>
      </c>
      <c r="C168" s="304" t="s">
        <v>232</v>
      </c>
      <c r="D168" s="5">
        <v>0</v>
      </c>
      <c r="E168" s="5">
        <v>0</v>
      </c>
      <c r="F168" s="5">
        <v>0</v>
      </c>
      <c r="G168" s="5">
        <v>0</v>
      </c>
      <c r="H168" s="5">
        <v>5</v>
      </c>
      <c r="I168" s="5">
        <v>1</v>
      </c>
      <c r="J168" s="5">
        <v>6</v>
      </c>
      <c r="K168" s="5">
        <v>1</v>
      </c>
      <c r="L168" s="5">
        <v>0</v>
      </c>
      <c r="M168" s="5">
        <v>0</v>
      </c>
      <c r="N168" s="5">
        <v>0</v>
      </c>
      <c r="O168" s="5">
        <v>0</v>
      </c>
      <c r="P168" s="219">
        <v>5</v>
      </c>
      <c r="Q168" s="219">
        <v>1</v>
      </c>
      <c r="R168" s="219">
        <v>6</v>
      </c>
      <c r="S168" s="219">
        <v>1</v>
      </c>
      <c r="T168" s="219">
        <v>0</v>
      </c>
      <c r="U168" s="219">
        <v>0</v>
      </c>
      <c r="V168" s="219">
        <v>0</v>
      </c>
      <c r="W168" s="219">
        <v>0</v>
      </c>
      <c r="X168" s="219">
        <v>4</v>
      </c>
      <c r="Y168" s="219">
        <v>6</v>
      </c>
      <c r="Z168" s="219">
        <v>10</v>
      </c>
      <c r="AA168" s="219">
        <v>1</v>
      </c>
      <c r="AB168" s="219">
        <v>1</v>
      </c>
      <c r="AC168" s="219">
        <v>0</v>
      </c>
      <c r="AD168" s="219">
        <v>1</v>
      </c>
      <c r="AE168" s="219">
        <v>1</v>
      </c>
      <c r="AF168" s="219">
        <v>6</v>
      </c>
      <c r="AG168" s="219">
        <v>2</v>
      </c>
      <c r="AH168" s="219">
        <v>8</v>
      </c>
      <c r="AI168" s="219">
        <v>1</v>
      </c>
      <c r="AJ168" s="219">
        <v>3</v>
      </c>
      <c r="AK168" s="219">
        <v>2</v>
      </c>
      <c r="AL168" s="219">
        <v>5</v>
      </c>
      <c r="AM168" s="219">
        <v>1</v>
      </c>
      <c r="AN168" s="219">
        <v>4</v>
      </c>
      <c r="AO168" s="219">
        <v>0</v>
      </c>
      <c r="AP168" s="219">
        <v>4</v>
      </c>
      <c r="AQ168" s="219">
        <v>1</v>
      </c>
      <c r="AR168" s="219">
        <v>18</v>
      </c>
      <c r="AS168" s="219">
        <v>10</v>
      </c>
      <c r="AT168" s="219">
        <v>28</v>
      </c>
      <c r="AU168" s="219">
        <v>5</v>
      </c>
      <c r="AV168" s="219">
        <v>0</v>
      </c>
      <c r="AW168" s="219">
        <v>0</v>
      </c>
      <c r="AX168" s="219">
        <v>0</v>
      </c>
      <c r="AY168" s="219">
        <v>0</v>
      </c>
      <c r="AZ168" s="219">
        <v>0</v>
      </c>
      <c r="BA168" s="219">
        <v>0</v>
      </c>
      <c r="BB168" s="219">
        <v>0</v>
      </c>
      <c r="BC168" s="219">
        <v>0</v>
      </c>
      <c r="BD168" s="219">
        <v>0</v>
      </c>
      <c r="BE168" s="219">
        <v>0</v>
      </c>
      <c r="BF168" s="219">
        <v>0</v>
      </c>
      <c r="BG168" s="219">
        <v>0</v>
      </c>
      <c r="BH168" s="219">
        <v>0</v>
      </c>
      <c r="BI168" s="219">
        <v>0</v>
      </c>
      <c r="BJ168" s="219">
        <v>0</v>
      </c>
      <c r="BK168" s="219">
        <v>0</v>
      </c>
      <c r="BL168" s="219">
        <v>23</v>
      </c>
      <c r="BM168" s="219">
        <v>11</v>
      </c>
      <c r="BN168" s="219">
        <v>34</v>
      </c>
      <c r="BO168" s="219">
        <v>6</v>
      </c>
    </row>
    <row r="169" spans="1:67" ht="23.1" customHeight="1" x14ac:dyDescent="0.35">
      <c r="A169" s="5">
        <v>5</v>
      </c>
      <c r="B169" s="5">
        <v>62020161</v>
      </c>
      <c r="C169" s="304" t="s">
        <v>233</v>
      </c>
      <c r="D169" s="5">
        <v>0</v>
      </c>
      <c r="E169" s="5">
        <v>0</v>
      </c>
      <c r="F169" s="5">
        <v>0</v>
      </c>
      <c r="G169" s="5">
        <v>0</v>
      </c>
      <c r="H169" s="5">
        <v>11</v>
      </c>
      <c r="I169" s="5">
        <v>11</v>
      </c>
      <c r="J169" s="5">
        <v>22</v>
      </c>
      <c r="K169" s="5">
        <v>1</v>
      </c>
      <c r="L169" s="5">
        <v>9</v>
      </c>
      <c r="M169" s="5">
        <v>12</v>
      </c>
      <c r="N169" s="5">
        <v>21</v>
      </c>
      <c r="O169" s="5">
        <v>1</v>
      </c>
      <c r="P169" s="219">
        <v>20</v>
      </c>
      <c r="Q169" s="219">
        <v>23</v>
      </c>
      <c r="R169" s="219">
        <v>43</v>
      </c>
      <c r="S169" s="219">
        <v>2</v>
      </c>
      <c r="T169" s="219">
        <v>14</v>
      </c>
      <c r="U169" s="219">
        <v>6</v>
      </c>
      <c r="V169" s="219">
        <v>20</v>
      </c>
      <c r="W169" s="219">
        <v>1</v>
      </c>
      <c r="X169" s="219">
        <v>15</v>
      </c>
      <c r="Y169" s="219">
        <v>13</v>
      </c>
      <c r="Z169" s="219">
        <v>28</v>
      </c>
      <c r="AA169" s="219">
        <v>1</v>
      </c>
      <c r="AB169" s="219">
        <v>11</v>
      </c>
      <c r="AC169" s="219">
        <v>16</v>
      </c>
      <c r="AD169" s="219">
        <v>27</v>
      </c>
      <c r="AE169" s="219">
        <v>1</v>
      </c>
      <c r="AF169" s="219">
        <v>4</v>
      </c>
      <c r="AG169" s="219">
        <v>17</v>
      </c>
      <c r="AH169" s="219">
        <v>21</v>
      </c>
      <c r="AI169" s="219">
        <v>1</v>
      </c>
      <c r="AJ169" s="219">
        <v>13</v>
      </c>
      <c r="AK169" s="219">
        <v>16</v>
      </c>
      <c r="AL169" s="219">
        <v>29</v>
      </c>
      <c r="AM169" s="219">
        <v>1</v>
      </c>
      <c r="AN169" s="219">
        <v>16</v>
      </c>
      <c r="AO169" s="219">
        <v>17</v>
      </c>
      <c r="AP169" s="219">
        <v>33</v>
      </c>
      <c r="AQ169" s="219">
        <v>1</v>
      </c>
      <c r="AR169" s="219">
        <v>73</v>
      </c>
      <c r="AS169" s="219">
        <v>85</v>
      </c>
      <c r="AT169" s="219">
        <v>158</v>
      </c>
      <c r="AU169" s="219">
        <v>6</v>
      </c>
      <c r="AV169" s="219">
        <v>0</v>
      </c>
      <c r="AW169" s="219">
        <v>0</v>
      </c>
      <c r="AX169" s="219">
        <v>0</v>
      </c>
      <c r="AY169" s="219">
        <v>0</v>
      </c>
      <c r="AZ169" s="219">
        <v>0</v>
      </c>
      <c r="BA169" s="219">
        <v>0</v>
      </c>
      <c r="BB169" s="219">
        <v>0</v>
      </c>
      <c r="BC169" s="219">
        <v>0</v>
      </c>
      <c r="BD169" s="219">
        <v>0</v>
      </c>
      <c r="BE169" s="219">
        <v>0</v>
      </c>
      <c r="BF169" s="219">
        <v>0</v>
      </c>
      <c r="BG169" s="219">
        <v>0</v>
      </c>
      <c r="BH169" s="219">
        <v>0</v>
      </c>
      <c r="BI169" s="219">
        <v>0</v>
      </c>
      <c r="BJ169" s="219">
        <v>0</v>
      </c>
      <c r="BK169" s="219">
        <v>0</v>
      </c>
      <c r="BL169" s="219">
        <v>93</v>
      </c>
      <c r="BM169" s="219">
        <v>108</v>
      </c>
      <c r="BN169" s="219">
        <v>201</v>
      </c>
      <c r="BO169" s="219">
        <v>8</v>
      </c>
    </row>
    <row r="170" spans="1:67" ht="23.1" customHeight="1" x14ac:dyDescent="0.35">
      <c r="A170" s="5">
        <v>6</v>
      </c>
      <c r="B170" s="5">
        <v>62020162</v>
      </c>
      <c r="C170" s="304" t="s">
        <v>234</v>
      </c>
      <c r="D170" s="5">
        <v>0</v>
      </c>
      <c r="E170" s="5">
        <v>0</v>
      </c>
      <c r="F170" s="5">
        <v>0</v>
      </c>
      <c r="G170" s="5">
        <v>0</v>
      </c>
      <c r="H170" s="5">
        <v>3</v>
      </c>
      <c r="I170" s="5">
        <v>2</v>
      </c>
      <c r="J170" s="5">
        <v>5</v>
      </c>
      <c r="K170" s="5">
        <v>1</v>
      </c>
      <c r="L170" s="5">
        <v>7</v>
      </c>
      <c r="M170" s="5">
        <v>1</v>
      </c>
      <c r="N170" s="5">
        <v>8</v>
      </c>
      <c r="O170" s="5">
        <v>1</v>
      </c>
      <c r="P170" s="219">
        <v>10</v>
      </c>
      <c r="Q170" s="219">
        <v>3</v>
      </c>
      <c r="R170" s="219">
        <v>13</v>
      </c>
      <c r="S170" s="219">
        <v>2</v>
      </c>
      <c r="T170" s="219">
        <v>8</v>
      </c>
      <c r="U170" s="219">
        <v>5</v>
      </c>
      <c r="V170" s="219">
        <v>13</v>
      </c>
      <c r="W170" s="219">
        <v>1</v>
      </c>
      <c r="X170" s="219">
        <v>6</v>
      </c>
      <c r="Y170" s="219">
        <v>3</v>
      </c>
      <c r="Z170" s="219">
        <v>9</v>
      </c>
      <c r="AA170" s="219">
        <v>1</v>
      </c>
      <c r="AB170" s="219">
        <v>8</v>
      </c>
      <c r="AC170" s="219">
        <v>5</v>
      </c>
      <c r="AD170" s="219">
        <v>13</v>
      </c>
      <c r="AE170" s="219">
        <v>1</v>
      </c>
      <c r="AF170" s="219">
        <v>7</v>
      </c>
      <c r="AG170" s="219">
        <v>7</v>
      </c>
      <c r="AH170" s="219">
        <v>14</v>
      </c>
      <c r="AI170" s="219">
        <v>1</v>
      </c>
      <c r="AJ170" s="219">
        <v>9</v>
      </c>
      <c r="AK170" s="219">
        <v>4</v>
      </c>
      <c r="AL170" s="219">
        <v>13</v>
      </c>
      <c r="AM170" s="219">
        <v>1</v>
      </c>
      <c r="AN170" s="219">
        <v>9</v>
      </c>
      <c r="AO170" s="219">
        <v>2</v>
      </c>
      <c r="AP170" s="219">
        <v>11</v>
      </c>
      <c r="AQ170" s="219">
        <v>1</v>
      </c>
      <c r="AR170" s="219">
        <v>47</v>
      </c>
      <c r="AS170" s="219">
        <v>26</v>
      </c>
      <c r="AT170" s="219">
        <v>73</v>
      </c>
      <c r="AU170" s="219">
        <v>6</v>
      </c>
      <c r="AV170" s="219">
        <v>0</v>
      </c>
      <c r="AW170" s="219">
        <v>0</v>
      </c>
      <c r="AX170" s="219">
        <v>0</v>
      </c>
      <c r="AY170" s="219">
        <v>0</v>
      </c>
      <c r="AZ170" s="219">
        <v>0</v>
      </c>
      <c r="BA170" s="219">
        <v>0</v>
      </c>
      <c r="BB170" s="219">
        <v>0</v>
      </c>
      <c r="BC170" s="219">
        <v>0</v>
      </c>
      <c r="BD170" s="219">
        <v>0</v>
      </c>
      <c r="BE170" s="219">
        <v>0</v>
      </c>
      <c r="BF170" s="219">
        <v>0</v>
      </c>
      <c r="BG170" s="219">
        <v>0</v>
      </c>
      <c r="BH170" s="219">
        <v>0</v>
      </c>
      <c r="BI170" s="219">
        <v>0</v>
      </c>
      <c r="BJ170" s="219">
        <v>0</v>
      </c>
      <c r="BK170" s="219">
        <v>0</v>
      </c>
      <c r="BL170" s="219">
        <v>57</v>
      </c>
      <c r="BM170" s="219">
        <v>29</v>
      </c>
      <c r="BN170" s="219">
        <v>86</v>
      </c>
      <c r="BO170" s="219">
        <v>8</v>
      </c>
    </row>
    <row r="171" spans="1:67" ht="23.1" customHeight="1" x14ac:dyDescent="0.35">
      <c r="A171" s="5">
        <v>7</v>
      </c>
      <c r="B171" s="5">
        <v>62020163</v>
      </c>
      <c r="C171" s="304" t="s">
        <v>235</v>
      </c>
      <c r="D171" s="5">
        <v>0</v>
      </c>
      <c r="E171" s="5">
        <v>0</v>
      </c>
      <c r="F171" s="5">
        <v>0</v>
      </c>
      <c r="G171" s="5">
        <v>0</v>
      </c>
      <c r="H171" s="5">
        <v>3</v>
      </c>
      <c r="I171" s="5">
        <v>8</v>
      </c>
      <c r="J171" s="5">
        <v>11</v>
      </c>
      <c r="K171" s="5">
        <v>1</v>
      </c>
      <c r="L171" s="5">
        <v>4</v>
      </c>
      <c r="M171" s="5">
        <v>5</v>
      </c>
      <c r="N171" s="5">
        <v>9</v>
      </c>
      <c r="O171" s="5">
        <v>1</v>
      </c>
      <c r="P171" s="219">
        <v>7</v>
      </c>
      <c r="Q171" s="219">
        <v>13</v>
      </c>
      <c r="R171" s="219">
        <v>20</v>
      </c>
      <c r="S171" s="219">
        <v>2</v>
      </c>
      <c r="T171" s="219">
        <v>11</v>
      </c>
      <c r="U171" s="219">
        <v>7</v>
      </c>
      <c r="V171" s="219">
        <v>18</v>
      </c>
      <c r="W171" s="219">
        <v>1</v>
      </c>
      <c r="X171" s="219">
        <v>4</v>
      </c>
      <c r="Y171" s="219">
        <v>5</v>
      </c>
      <c r="Z171" s="219">
        <v>9</v>
      </c>
      <c r="AA171" s="219">
        <v>1</v>
      </c>
      <c r="AB171" s="219">
        <v>10</v>
      </c>
      <c r="AC171" s="219">
        <v>6</v>
      </c>
      <c r="AD171" s="219">
        <v>16</v>
      </c>
      <c r="AE171" s="219">
        <v>1</v>
      </c>
      <c r="AF171" s="219">
        <v>5</v>
      </c>
      <c r="AG171" s="219">
        <v>9</v>
      </c>
      <c r="AH171" s="219">
        <v>14</v>
      </c>
      <c r="AI171" s="219">
        <v>1</v>
      </c>
      <c r="AJ171" s="219">
        <v>7</v>
      </c>
      <c r="AK171" s="219">
        <v>12</v>
      </c>
      <c r="AL171" s="219">
        <v>19</v>
      </c>
      <c r="AM171" s="219">
        <v>1</v>
      </c>
      <c r="AN171" s="219">
        <v>12</v>
      </c>
      <c r="AO171" s="219">
        <v>3</v>
      </c>
      <c r="AP171" s="219">
        <v>15</v>
      </c>
      <c r="AQ171" s="219">
        <v>1</v>
      </c>
      <c r="AR171" s="219">
        <v>49</v>
      </c>
      <c r="AS171" s="219">
        <v>42</v>
      </c>
      <c r="AT171" s="219">
        <v>91</v>
      </c>
      <c r="AU171" s="219">
        <v>6</v>
      </c>
      <c r="AV171" s="219">
        <v>0</v>
      </c>
      <c r="AW171" s="219">
        <v>0</v>
      </c>
      <c r="AX171" s="219">
        <v>0</v>
      </c>
      <c r="AY171" s="219">
        <v>0</v>
      </c>
      <c r="AZ171" s="219">
        <v>0</v>
      </c>
      <c r="BA171" s="219">
        <v>0</v>
      </c>
      <c r="BB171" s="219">
        <v>0</v>
      </c>
      <c r="BC171" s="219">
        <v>0</v>
      </c>
      <c r="BD171" s="219">
        <v>0</v>
      </c>
      <c r="BE171" s="219">
        <v>0</v>
      </c>
      <c r="BF171" s="219">
        <v>0</v>
      </c>
      <c r="BG171" s="219">
        <v>0</v>
      </c>
      <c r="BH171" s="219">
        <v>0</v>
      </c>
      <c r="BI171" s="219">
        <v>0</v>
      </c>
      <c r="BJ171" s="219">
        <v>0</v>
      </c>
      <c r="BK171" s="219">
        <v>0</v>
      </c>
      <c r="BL171" s="219">
        <v>56</v>
      </c>
      <c r="BM171" s="219">
        <v>55</v>
      </c>
      <c r="BN171" s="219">
        <v>111</v>
      </c>
      <c r="BO171" s="219">
        <v>8</v>
      </c>
    </row>
    <row r="172" spans="1:67" ht="23.1" customHeight="1" x14ac:dyDescent="0.35">
      <c r="A172" s="5">
        <v>8</v>
      </c>
      <c r="B172" s="5">
        <v>62020164</v>
      </c>
      <c r="C172" s="304" t="s">
        <v>236</v>
      </c>
      <c r="D172" s="5">
        <v>0</v>
      </c>
      <c r="E172" s="5">
        <v>0</v>
      </c>
      <c r="F172" s="5">
        <v>0</v>
      </c>
      <c r="G172" s="5">
        <v>0</v>
      </c>
      <c r="H172" s="5">
        <v>9</v>
      </c>
      <c r="I172" s="5">
        <v>10</v>
      </c>
      <c r="J172" s="5">
        <v>19</v>
      </c>
      <c r="K172" s="5">
        <v>1</v>
      </c>
      <c r="L172" s="5">
        <v>7</v>
      </c>
      <c r="M172" s="5">
        <v>5</v>
      </c>
      <c r="N172" s="5">
        <v>12</v>
      </c>
      <c r="O172" s="5">
        <v>1</v>
      </c>
      <c r="P172" s="219">
        <v>16</v>
      </c>
      <c r="Q172" s="219">
        <v>15</v>
      </c>
      <c r="R172" s="219">
        <v>31</v>
      </c>
      <c r="S172" s="219">
        <v>2</v>
      </c>
      <c r="T172" s="219">
        <v>15</v>
      </c>
      <c r="U172" s="219">
        <v>9</v>
      </c>
      <c r="V172" s="219">
        <v>24</v>
      </c>
      <c r="W172" s="219">
        <v>1</v>
      </c>
      <c r="X172" s="219">
        <v>12</v>
      </c>
      <c r="Y172" s="219">
        <v>10</v>
      </c>
      <c r="Z172" s="219">
        <v>22</v>
      </c>
      <c r="AA172" s="219">
        <v>1</v>
      </c>
      <c r="AB172" s="219">
        <v>13</v>
      </c>
      <c r="AC172" s="219">
        <v>3</v>
      </c>
      <c r="AD172" s="219">
        <v>16</v>
      </c>
      <c r="AE172" s="219">
        <v>1</v>
      </c>
      <c r="AF172" s="219">
        <v>13</v>
      </c>
      <c r="AG172" s="219">
        <v>8</v>
      </c>
      <c r="AH172" s="219">
        <v>21</v>
      </c>
      <c r="AI172" s="219">
        <v>1</v>
      </c>
      <c r="AJ172" s="219">
        <v>11</v>
      </c>
      <c r="AK172" s="219">
        <v>6</v>
      </c>
      <c r="AL172" s="219">
        <v>17</v>
      </c>
      <c r="AM172" s="219">
        <v>1</v>
      </c>
      <c r="AN172" s="219">
        <v>12</v>
      </c>
      <c r="AO172" s="219">
        <v>10</v>
      </c>
      <c r="AP172" s="219">
        <v>22</v>
      </c>
      <c r="AQ172" s="219">
        <v>1</v>
      </c>
      <c r="AR172" s="219">
        <v>76</v>
      </c>
      <c r="AS172" s="219">
        <v>46</v>
      </c>
      <c r="AT172" s="219">
        <v>122</v>
      </c>
      <c r="AU172" s="219">
        <v>6</v>
      </c>
      <c r="AV172" s="219">
        <v>0</v>
      </c>
      <c r="AW172" s="219">
        <v>0</v>
      </c>
      <c r="AX172" s="219">
        <v>0</v>
      </c>
      <c r="AY172" s="219">
        <v>0</v>
      </c>
      <c r="AZ172" s="219">
        <v>0</v>
      </c>
      <c r="BA172" s="219">
        <v>0</v>
      </c>
      <c r="BB172" s="219">
        <v>0</v>
      </c>
      <c r="BC172" s="219">
        <v>0</v>
      </c>
      <c r="BD172" s="219">
        <v>0</v>
      </c>
      <c r="BE172" s="219">
        <v>0</v>
      </c>
      <c r="BF172" s="219">
        <v>0</v>
      </c>
      <c r="BG172" s="219">
        <v>0</v>
      </c>
      <c r="BH172" s="219">
        <v>0</v>
      </c>
      <c r="BI172" s="219">
        <v>0</v>
      </c>
      <c r="BJ172" s="219">
        <v>0</v>
      </c>
      <c r="BK172" s="219">
        <v>0</v>
      </c>
      <c r="BL172" s="219">
        <v>92</v>
      </c>
      <c r="BM172" s="219">
        <v>61</v>
      </c>
      <c r="BN172" s="219">
        <v>153</v>
      </c>
      <c r="BO172" s="219">
        <v>8</v>
      </c>
    </row>
    <row r="173" spans="1:67" ht="23.1" customHeight="1" x14ac:dyDescent="0.35">
      <c r="A173" s="5">
        <v>9</v>
      </c>
      <c r="B173" s="5">
        <v>62020165</v>
      </c>
      <c r="C173" s="304" t="s">
        <v>237</v>
      </c>
      <c r="D173" s="5">
        <v>0</v>
      </c>
      <c r="E173" s="5">
        <v>0</v>
      </c>
      <c r="F173" s="5">
        <v>0</v>
      </c>
      <c r="G173" s="5">
        <v>0</v>
      </c>
      <c r="H173" s="5">
        <v>5</v>
      </c>
      <c r="I173" s="5">
        <v>3</v>
      </c>
      <c r="J173" s="5">
        <v>8</v>
      </c>
      <c r="K173" s="5">
        <v>1</v>
      </c>
      <c r="L173" s="5">
        <v>4</v>
      </c>
      <c r="M173" s="5">
        <v>5</v>
      </c>
      <c r="N173" s="5">
        <v>9</v>
      </c>
      <c r="O173" s="5">
        <v>1</v>
      </c>
      <c r="P173" s="219">
        <v>9</v>
      </c>
      <c r="Q173" s="219">
        <v>8</v>
      </c>
      <c r="R173" s="219">
        <v>17</v>
      </c>
      <c r="S173" s="219">
        <v>2</v>
      </c>
      <c r="T173" s="219">
        <v>8</v>
      </c>
      <c r="U173" s="219">
        <v>5</v>
      </c>
      <c r="V173" s="219">
        <v>13</v>
      </c>
      <c r="W173" s="219">
        <v>1</v>
      </c>
      <c r="X173" s="219">
        <v>5</v>
      </c>
      <c r="Y173" s="219">
        <v>3</v>
      </c>
      <c r="Z173" s="219">
        <v>8</v>
      </c>
      <c r="AA173" s="219">
        <v>1</v>
      </c>
      <c r="AB173" s="219">
        <v>6</v>
      </c>
      <c r="AC173" s="219">
        <v>6</v>
      </c>
      <c r="AD173" s="219">
        <v>12</v>
      </c>
      <c r="AE173" s="219">
        <v>1</v>
      </c>
      <c r="AF173" s="219">
        <v>7</v>
      </c>
      <c r="AG173" s="219">
        <v>7</v>
      </c>
      <c r="AH173" s="219">
        <v>14</v>
      </c>
      <c r="AI173" s="219">
        <v>1</v>
      </c>
      <c r="AJ173" s="219">
        <v>12</v>
      </c>
      <c r="AK173" s="219">
        <v>4</v>
      </c>
      <c r="AL173" s="219">
        <v>16</v>
      </c>
      <c r="AM173" s="219">
        <v>1</v>
      </c>
      <c r="AN173" s="219">
        <v>9</v>
      </c>
      <c r="AO173" s="219">
        <v>6</v>
      </c>
      <c r="AP173" s="219">
        <v>15</v>
      </c>
      <c r="AQ173" s="219">
        <v>1</v>
      </c>
      <c r="AR173" s="219">
        <v>47</v>
      </c>
      <c r="AS173" s="219">
        <v>31</v>
      </c>
      <c r="AT173" s="219">
        <v>78</v>
      </c>
      <c r="AU173" s="219">
        <v>6</v>
      </c>
      <c r="AV173" s="219">
        <v>0</v>
      </c>
      <c r="AW173" s="219">
        <v>0</v>
      </c>
      <c r="AX173" s="219">
        <v>0</v>
      </c>
      <c r="AY173" s="219">
        <v>0</v>
      </c>
      <c r="AZ173" s="219">
        <v>0</v>
      </c>
      <c r="BA173" s="219">
        <v>0</v>
      </c>
      <c r="BB173" s="219">
        <v>0</v>
      </c>
      <c r="BC173" s="219">
        <v>0</v>
      </c>
      <c r="BD173" s="219">
        <v>0</v>
      </c>
      <c r="BE173" s="219">
        <v>0</v>
      </c>
      <c r="BF173" s="219">
        <v>0</v>
      </c>
      <c r="BG173" s="219">
        <v>0</v>
      </c>
      <c r="BH173" s="219">
        <v>0</v>
      </c>
      <c r="BI173" s="219">
        <v>0</v>
      </c>
      <c r="BJ173" s="219">
        <v>0</v>
      </c>
      <c r="BK173" s="219">
        <v>0</v>
      </c>
      <c r="BL173" s="219">
        <v>56</v>
      </c>
      <c r="BM173" s="219">
        <v>39</v>
      </c>
      <c r="BN173" s="219">
        <v>95</v>
      </c>
      <c r="BO173" s="219">
        <v>8</v>
      </c>
    </row>
    <row r="174" spans="1:67" ht="23.1" customHeight="1" x14ac:dyDescent="0.35">
      <c r="A174" s="5">
        <v>10</v>
      </c>
      <c r="B174" s="5">
        <v>62020166</v>
      </c>
      <c r="C174" s="304" t="s">
        <v>238</v>
      </c>
      <c r="D174" s="5">
        <v>0</v>
      </c>
      <c r="E174" s="5">
        <v>0</v>
      </c>
      <c r="F174" s="5">
        <v>0</v>
      </c>
      <c r="G174" s="5">
        <v>0</v>
      </c>
      <c r="H174" s="5">
        <v>9</v>
      </c>
      <c r="I174" s="5">
        <v>7</v>
      </c>
      <c r="J174" s="5">
        <v>16</v>
      </c>
      <c r="K174" s="5">
        <v>1</v>
      </c>
      <c r="L174" s="5">
        <v>9</v>
      </c>
      <c r="M174" s="5">
        <v>13</v>
      </c>
      <c r="N174" s="5">
        <v>22</v>
      </c>
      <c r="O174" s="5">
        <v>1</v>
      </c>
      <c r="P174" s="219">
        <v>18</v>
      </c>
      <c r="Q174" s="219">
        <v>20</v>
      </c>
      <c r="R174" s="219">
        <v>38</v>
      </c>
      <c r="S174" s="219">
        <v>2</v>
      </c>
      <c r="T174" s="219">
        <v>11</v>
      </c>
      <c r="U174" s="219">
        <v>11</v>
      </c>
      <c r="V174" s="219">
        <v>22</v>
      </c>
      <c r="W174" s="219">
        <v>1</v>
      </c>
      <c r="X174" s="219">
        <v>4</v>
      </c>
      <c r="Y174" s="219">
        <v>12</v>
      </c>
      <c r="Z174" s="219">
        <v>16</v>
      </c>
      <c r="AA174" s="219">
        <v>1</v>
      </c>
      <c r="AB174" s="219">
        <v>10</v>
      </c>
      <c r="AC174" s="219">
        <v>7</v>
      </c>
      <c r="AD174" s="219">
        <v>17</v>
      </c>
      <c r="AE174" s="219">
        <v>1</v>
      </c>
      <c r="AF174" s="219">
        <v>8</v>
      </c>
      <c r="AG174" s="219">
        <v>8</v>
      </c>
      <c r="AH174" s="219">
        <v>16</v>
      </c>
      <c r="AI174" s="219">
        <v>1</v>
      </c>
      <c r="AJ174" s="219">
        <v>19</v>
      </c>
      <c r="AK174" s="219">
        <v>16</v>
      </c>
      <c r="AL174" s="219">
        <v>35</v>
      </c>
      <c r="AM174" s="219">
        <v>1</v>
      </c>
      <c r="AN174" s="219">
        <v>15</v>
      </c>
      <c r="AO174" s="219">
        <v>10</v>
      </c>
      <c r="AP174" s="219">
        <v>25</v>
      </c>
      <c r="AQ174" s="219">
        <v>1</v>
      </c>
      <c r="AR174" s="219">
        <v>67</v>
      </c>
      <c r="AS174" s="219">
        <v>64</v>
      </c>
      <c r="AT174" s="219">
        <v>131</v>
      </c>
      <c r="AU174" s="219">
        <v>6</v>
      </c>
      <c r="AV174" s="219">
        <v>8</v>
      </c>
      <c r="AW174" s="219">
        <v>6</v>
      </c>
      <c r="AX174" s="219">
        <v>14</v>
      </c>
      <c r="AY174" s="219">
        <v>1</v>
      </c>
      <c r="AZ174" s="219">
        <v>9</v>
      </c>
      <c r="BA174" s="219">
        <v>6</v>
      </c>
      <c r="BB174" s="219">
        <v>15</v>
      </c>
      <c r="BC174" s="219">
        <v>1</v>
      </c>
      <c r="BD174" s="219">
        <v>9</v>
      </c>
      <c r="BE174" s="219">
        <v>7</v>
      </c>
      <c r="BF174" s="219">
        <v>16</v>
      </c>
      <c r="BG174" s="219">
        <v>1</v>
      </c>
      <c r="BH174" s="219">
        <v>26</v>
      </c>
      <c r="BI174" s="219">
        <v>19</v>
      </c>
      <c r="BJ174" s="219">
        <v>45</v>
      </c>
      <c r="BK174" s="219">
        <v>3</v>
      </c>
      <c r="BL174" s="219">
        <v>111</v>
      </c>
      <c r="BM174" s="219">
        <v>103</v>
      </c>
      <c r="BN174" s="219">
        <v>214</v>
      </c>
      <c r="BO174" s="219">
        <v>11</v>
      </c>
    </row>
    <row r="175" spans="1:67" ht="23.1" customHeight="1" x14ac:dyDescent="0.35">
      <c r="A175" s="5">
        <v>11</v>
      </c>
      <c r="B175" s="5">
        <v>62020167</v>
      </c>
      <c r="C175" s="304" t="s">
        <v>239</v>
      </c>
      <c r="D175" s="5">
        <v>0</v>
      </c>
      <c r="E175" s="5">
        <v>0</v>
      </c>
      <c r="F175" s="5">
        <v>0</v>
      </c>
      <c r="G175" s="5">
        <v>0</v>
      </c>
      <c r="H175" s="5">
        <v>8</v>
      </c>
      <c r="I175" s="5">
        <v>8</v>
      </c>
      <c r="J175" s="5">
        <v>16</v>
      </c>
      <c r="K175" s="5">
        <v>1</v>
      </c>
      <c r="L175" s="5">
        <v>10</v>
      </c>
      <c r="M175" s="5">
        <v>9</v>
      </c>
      <c r="N175" s="5">
        <v>19</v>
      </c>
      <c r="O175" s="5">
        <v>1</v>
      </c>
      <c r="P175" s="219">
        <v>18</v>
      </c>
      <c r="Q175" s="219">
        <v>17</v>
      </c>
      <c r="R175" s="219">
        <v>35</v>
      </c>
      <c r="S175" s="219">
        <v>2</v>
      </c>
      <c r="T175" s="219">
        <v>14</v>
      </c>
      <c r="U175" s="219">
        <v>5</v>
      </c>
      <c r="V175" s="219">
        <v>19</v>
      </c>
      <c r="W175" s="219">
        <v>1</v>
      </c>
      <c r="X175" s="219">
        <v>11</v>
      </c>
      <c r="Y175" s="219">
        <v>3</v>
      </c>
      <c r="Z175" s="219">
        <v>14</v>
      </c>
      <c r="AA175" s="219">
        <v>1</v>
      </c>
      <c r="AB175" s="219">
        <v>14</v>
      </c>
      <c r="AC175" s="219">
        <v>10</v>
      </c>
      <c r="AD175" s="219">
        <v>24</v>
      </c>
      <c r="AE175" s="219">
        <v>1</v>
      </c>
      <c r="AF175" s="219">
        <v>8</v>
      </c>
      <c r="AG175" s="219">
        <v>7</v>
      </c>
      <c r="AH175" s="219">
        <v>15</v>
      </c>
      <c r="AI175" s="219">
        <v>1</v>
      </c>
      <c r="AJ175" s="219">
        <v>12</v>
      </c>
      <c r="AK175" s="219">
        <v>12</v>
      </c>
      <c r="AL175" s="219">
        <v>24</v>
      </c>
      <c r="AM175" s="219">
        <v>1</v>
      </c>
      <c r="AN175" s="219">
        <v>12</v>
      </c>
      <c r="AO175" s="219">
        <v>13</v>
      </c>
      <c r="AP175" s="219">
        <v>25</v>
      </c>
      <c r="AQ175" s="219">
        <v>1</v>
      </c>
      <c r="AR175" s="219">
        <v>71</v>
      </c>
      <c r="AS175" s="219">
        <v>50</v>
      </c>
      <c r="AT175" s="219">
        <v>121</v>
      </c>
      <c r="AU175" s="219">
        <v>6</v>
      </c>
      <c r="AV175" s="219">
        <v>4</v>
      </c>
      <c r="AW175" s="219">
        <v>3</v>
      </c>
      <c r="AX175" s="219">
        <v>7</v>
      </c>
      <c r="AY175" s="219">
        <v>1</v>
      </c>
      <c r="AZ175" s="219">
        <v>9</v>
      </c>
      <c r="BA175" s="219">
        <v>6</v>
      </c>
      <c r="BB175" s="219">
        <v>15</v>
      </c>
      <c r="BC175" s="219">
        <v>1</v>
      </c>
      <c r="BD175" s="219">
        <v>2</v>
      </c>
      <c r="BE175" s="219">
        <v>0</v>
      </c>
      <c r="BF175" s="219">
        <v>2</v>
      </c>
      <c r="BG175" s="219">
        <v>1</v>
      </c>
      <c r="BH175" s="219">
        <v>15</v>
      </c>
      <c r="BI175" s="219">
        <v>9</v>
      </c>
      <c r="BJ175" s="219">
        <v>24</v>
      </c>
      <c r="BK175" s="219">
        <v>3</v>
      </c>
      <c r="BL175" s="219">
        <v>104</v>
      </c>
      <c r="BM175" s="219">
        <v>76</v>
      </c>
      <c r="BN175" s="219">
        <v>180</v>
      </c>
      <c r="BO175" s="219">
        <v>11</v>
      </c>
    </row>
    <row r="176" spans="1:67" ht="23.1" customHeight="1" x14ac:dyDescent="0.35">
      <c r="A176" s="5">
        <v>12</v>
      </c>
      <c r="B176" s="5">
        <v>62020168</v>
      </c>
      <c r="C176" s="304" t="s">
        <v>240</v>
      </c>
      <c r="D176" s="5">
        <v>3</v>
      </c>
      <c r="E176" s="5">
        <v>3</v>
      </c>
      <c r="F176" s="5">
        <v>6</v>
      </c>
      <c r="G176" s="5">
        <v>1</v>
      </c>
      <c r="H176" s="5">
        <v>5</v>
      </c>
      <c r="I176" s="5">
        <v>5</v>
      </c>
      <c r="J176" s="5">
        <v>10</v>
      </c>
      <c r="K176" s="5">
        <v>1</v>
      </c>
      <c r="L176" s="5">
        <v>4</v>
      </c>
      <c r="M176" s="5">
        <v>4</v>
      </c>
      <c r="N176" s="5">
        <v>8</v>
      </c>
      <c r="O176" s="5">
        <v>1</v>
      </c>
      <c r="P176" s="219">
        <v>12</v>
      </c>
      <c r="Q176" s="219">
        <v>12</v>
      </c>
      <c r="R176" s="219">
        <v>24</v>
      </c>
      <c r="S176" s="219">
        <v>3</v>
      </c>
      <c r="T176" s="219">
        <v>5</v>
      </c>
      <c r="U176" s="219">
        <v>5</v>
      </c>
      <c r="V176" s="219">
        <v>10</v>
      </c>
      <c r="W176" s="219">
        <v>1</v>
      </c>
      <c r="X176" s="219">
        <v>5</v>
      </c>
      <c r="Y176" s="219">
        <v>1</v>
      </c>
      <c r="Z176" s="219">
        <v>6</v>
      </c>
      <c r="AA176" s="219">
        <v>1</v>
      </c>
      <c r="AB176" s="219">
        <v>7</v>
      </c>
      <c r="AC176" s="219">
        <v>5</v>
      </c>
      <c r="AD176" s="219">
        <v>12</v>
      </c>
      <c r="AE176" s="219">
        <v>1</v>
      </c>
      <c r="AF176" s="219">
        <v>4</v>
      </c>
      <c r="AG176" s="219">
        <v>5</v>
      </c>
      <c r="AH176" s="219">
        <v>9</v>
      </c>
      <c r="AI176" s="219">
        <v>1</v>
      </c>
      <c r="AJ176" s="219">
        <v>7</v>
      </c>
      <c r="AK176" s="219">
        <v>2</v>
      </c>
      <c r="AL176" s="219">
        <v>9</v>
      </c>
      <c r="AM176" s="219">
        <v>1</v>
      </c>
      <c r="AN176" s="219">
        <v>10</v>
      </c>
      <c r="AO176" s="219">
        <v>6</v>
      </c>
      <c r="AP176" s="219">
        <v>16</v>
      </c>
      <c r="AQ176" s="219">
        <v>1</v>
      </c>
      <c r="AR176" s="219">
        <v>38</v>
      </c>
      <c r="AS176" s="219">
        <v>24</v>
      </c>
      <c r="AT176" s="219">
        <v>62</v>
      </c>
      <c r="AU176" s="219">
        <v>6</v>
      </c>
      <c r="AV176" s="219">
        <v>0</v>
      </c>
      <c r="AW176" s="219">
        <v>0</v>
      </c>
      <c r="AX176" s="219">
        <v>0</v>
      </c>
      <c r="AY176" s="219">
        <v>0</v>
      </c>
      <c r="AZ176" s="219">
        <v>0</v>
      </c>
      <c r="BA176" s="219">
        <v>0</v>
      </c>
      <c r="BB176" s="219">
        <v>0</v>
      </c>
      <c r="BC176" s="219">
        <v>0</v>
      </c>
      <c r="BD176" s="219">
        <v>0</v>
      </c>
      <c r="BE176" s="219">
        <v>0</v>
      </c>
      <c r="BF176" s="219">
        <v>0</v>
      </c>
      <c r="BG176" s="219">
        <v>0</v>
      </c>
      <c r="BH176" s="219">
        <v>0</v>
      </c>
      <c r="BI176" s="219">
        <v>0</v>
      </c>
      <c r="BJ176" s="219">
        <v>0</v>
      </c>
      <c r="BK176" s="219">
        <v>0</v>
      </c>
      <c r="BL176" s="219">
        <v>50</v>
      </c>
      <c r="BM176" s="219">
        <v>36</v>
      </c>
      <c r="BN176" s="219">
        <v>86</v>
      </c>
      <c r="BO176" s="219">
        <v>9</v>
      </c>
    </row>
    <row r="177" spans="1:67" ht="23.1" customHeight="1" x14ac:dyDescent="0.35">
      <c r="A177" s="515" t="s">
        <v>1672</v>
      </c>
      <c r="B177" s="516"/>
      <c r="C177" s="517"/>
      <c r="D177" s="312">
        <f>SUM(D165:D176)</f>
        <v>3</v>
      </c>
      <c r="E177" s="312">
        <f t="shared" ref="E177:BO177" si="3">SUM(E165:E176)</f>
        <v>3</v>
      </c>
      <c r="F177" s="312">
        <f t="shared" si="3"/>
        <v>6</v>
      </c>
      <c r="G177" s="312">
        <f t="shared" si="3"/>
        <v>1</v>
      </c>
      <c r="H177" s="312">
        <f t="shared" si="3"/>
        <v>75</v>
      </c>
      <c r="I177" s="312">
        <f t="shared" si="3"/>
        <v>66</v>
      </c>
      <c r="J177" s="312">
        <f t="shared" si="3"/>
        <v>141</v>
      </c>
      <c r="K177" s="312">
        <f t="shared" si="3"/>
        <v>12</v>
      </c>
      <c r="L177" s="312">
        <f t="shared" si="3"/>
        <v>73</v>
      </c>
      <c r="M177" s="312">
        <f t="shared" si="3"/>
        <v>70</v>
      </c>
      <c r="N177" s="312">
        <f t="shared" si="3"/>
        <v>143</v>
      </c>
      <c r="O177" s="312">
        <f t="shared" si="3"/>
        <v>11</v>
      </c>
      <c r="P177" s="312">
        <f t="shared" si="3"/>
        <v>151</v>
      </c>
      <c r="Q177" s="312">
        <f t="shared" si="3"/>
        <v>139</v>
      </c>
      <c r="R177" s="312">
        <f t="shared" si="3"/>
        <v>290</v>
      </c>
      <c r="S177" s="312">
        <f t="shared" si="3"/>
        <v>24</v>
      </c>
      <c r="T177" s="312">
        <f t="shared" si="3"/>
        <v>108</v>
      </c>
      <c r="U177" s="312">
        <f t="shared" si="3"/>
        <v>73</v>
      </c>
      <c r="V177" s="312">
        <f t="shared" si="3"/>
        <v>181</v>
      </c>
      <c r="W177" s="312">
        <f t="shared" si="3"/>
        <v>11</v>
      </c>
      <c r="X177" s="312">
        <f t="shared" si="3"/>
        <v>91</v>
      </c>
      <c r="Y177" s="312">
        <f t="shared" si="3"/>
        <v>69</v>
      </c>
      <c r="Z177" s="312">
        <f t="shared" si="3"/>
        <v>160</v>
      </c>
      <c r="AA177" s="312">
        <f t="shared" si="3"/>
        <v>12</v>
      </c>
      <c r="AB177" s="312">
        <f t="shared" si="3"/>
        <v>98</v>
      </c>
      <c r="AC177" s="312">
        <f t="shared" si="3"/>
        <v>71</v>
      </c>
      <c r="AD177" s="312">
        <f t="shared" si="3"/>
        <v>169</v>
      </c>
      <c r="AE177" s="312">
        <f t="shared" si="3"/>
        <v>12</v>
      </c>
      <c r="AF177" s="312">
        <f t="shared" si="3"/>
        <v>74</v>
      </c>
      <c r="AG177" s="312">
        <f t="shared" si="3"/>
        <v>95</v>
      </c>
      <c r="AH177" s="312">
        <f t="shared" si="3"/>
        <v>169</v>
      </c>
      <c r="AI177" s="312">
        <f t="shared" si="3"/>
        <v>12</v>
      </c>
      <c r="AJ177" s="312">
        <f t="shared" si="3"/>
        <v>118</v>
      </c>
      <c r="AK177" s="312">
        <f t="shared" si="3"/>
        <v>92</v>
      </c>
      <c r="AL177" s="312">
        <f t="shared" si="3"/>
        <v>210</v>
      </c>
      <c r="AM177" s="312">
        <f t="shared" si="3"/>
        <v>12</v>
      </c>
      <c r="AN177" s="312">
        <f t="shared" si="3"/>
        <v>119</v>
      </c>
      <c r="AO177" s="312">
        <f t="shared" si="3"/>
        <v>85</v>
      </c>
      <c r="AP177" s="312">
        <f t="shared" si="3"/>
        <v>204</v>
      </c>
      <c r="AQ177" s="312">
        <f t="shared" si="3"/>
        <v>12</v>
      </c>
      <c r="AR177" s="312">
        <f t="shared" si="3"/>
        <v>608</v>
      </c>
      <c r="AS177" s="312">
        <f t="shared" si="3"/>
        <v>485</v>
      </c>
      <c r="AT177" s="312">
        <f t="shared" si="3"/>
        <v>1093</v>
      </c>
      <c r="AU177" s="312">
        <f t="shared" si="3"/>
        <v>71</v>
      </c>
      <c r="AV177" s="312">
        <f t="shared" si="3"/>
        <v>19</v>
      </c>
      <c r="AW177" s="312">
        <f t="shared" si="3"/>
        <v>10</v>
      </c>
      <c r="AX177" s="312">
        <f t="shared" si="3"/>
        <v>29</v>
      </c>
      <c r="AY177" s="312">
        <f t="shared" si="3"/>
        <v>3</v>
      </c>
      <c r="AZ177" s="312">
        <f t="shared" si="3"/>
        <v>24</v>
      </c>
      <c r="BA177" s="312">
        <f t="shared" si="3"/>
        <v>12</v>
      </c>
      <c r="BB177" s="312">
        <f t="shared" si="3"/>
        <v>36</v>
      </c>
      <c r="BC177" s="312">
        <f t="shared" si="3"/>
        <v>3</v>
      </c>
      <c r="BD177" s="312">
        <f t="shared" si="3"/>
        <v>15</v>
      </c>
      <c r="BE177" s="312">
        <f t="shared" si="3"/>
        <v>7</v>
      </c>
      <c r="BF177" s="312">
        <f t="shared" si="3"/>
        <v>22</v>
      </c>
      <c r="BG177" s="312">
        <f t="shared" si="3"/>
        <v>3</v>
      </c>
      <c r="BH177" s="312">
        <f t="shared" si="3"/>
        <v>58</v>
      </c>
      <c r="BI177" s="312">
        <f t="shared" si="3"/>
        <v>29</v>
      </c>
      <c r="BJ177" s="312">
        <f t="shared" si="3"/>
        <v>87</v>
      </c>
      <c r="BK177" s="312">
        <f t="shared" si="3"/>
        <v>9</v>
      </c>
      <c r="BL177" s="312">
        <f t="shared" si="3"/>
        <v>817</v>
      </c>
      <c r="BM177" s="312">
        <f t="shared" si="3"/>
        <v>653</v>
      </c>
      <c r="BN177" s="312">
        <f t="shared" si="3"/>
        <v>1470</v>
      </c>
      <c r="BO177" s="312">
        <f t="shared" si="3"/>
        <v>104</v>
      </c>
    </row>
    <row r="178" spans="1:67" ht="30.75" customHeight="1" x14ac:dyDescent="0.35">
      <c r="A178" s="521"/>
      <c r="B178" s="521"/>
      <c r="C178" s="521"/>
      <c r="D178" s="521"/>
      <c r="E178" s="521"/>
      <c r="F178" s="521"/>
      <c r="G178" s="521"/>
      <c r="H178" s="521"/>
      <c r="I178" s="521"/>
      <c r="J178" s="521"/>
      <c r="K178" s="521"/>
      <c r="L178" s="521"/>
      <c r="M178" s="521"/>
      <c r="N178" s="521"/>
      <c r="O178" s="521"/>
      <c r="P178" s="521"/>
      <c r="Q178" s="521"/>
      <c r="R178" s="521"/>
      <c r="S178" s="521"/>
      <c r="T178" s="521"/>
      <c r="U178" s="521"/>
      <c r="V178" s="521"/>
      <c r="W178" s="521"/>
      <c r="X178" s="521"/>
      <c r="Y178" s="521"/>
      <c r="Z178" s="521"/>
      <c r="AA178" s="521"/>
      <c r="AB178" s="521"/>
      <c r="AC178" s="521"/>
      <c r="AD178" s="521"/>
      <c r="AE178" s="521"/>
      <c r="AF178" s="521"/>
      <c r="AG178" s="521"/>
      <c r="AH178" s="521"/>
      <c r="AI178" s="521"/>
      <c r="AJ178" s="521"/>
      <c r="AK178" s="521"/>
      <c r="AL178" s="521"/>
      <c r="AM178" s="521"/>
      <c r="AN178" s="521"/>
      <c r="AO178" s="521"/>
      <c r="AP178" s="521"/>
      <c r="AQ178" s="521"/>
      <c r="AR178" s="521"/>
      <c r="AS178" s="521"/>
      <c r="AT178" s="521"/>
      <c r="AU178" s="521"/>
      <c r="AV178" s="521"/>
      <c r="AW178" s="521"/>
      <c r="AX178" s="521"/>
      <c r="AY178" s="521"/>
      <c r="AZ178" s="521"/>
      <c r="BA178" s="521"/>
      <c r="BB178" s="521"/>
      <c r="BC178" s="521"/>
      <c r="BD178" s="521"/>
      <c r="BE178" s="521"/>
      <c r="BF178" s="521"/>
      <c r="BG178" s="521"/>
      <c r="BH178" s="521"/>
      <c r="BI178" s="521"/>
      <c r="BJ178" s="521"/>
      <c r="BK178" s="521"/>
      <c r="BL178" s="521"/>
      <c r="BM178" s="521"/>
      <c r="BN178" s="521"/>
      <c r="BO178" s="521"/>
    </row>
    <row r="179" spans="1:67" x14ac:dyDescent="0.35">
      <c r="A179" s="522" t="s">
        <v>1673</v>
      </c>
      <c r="B179" s="523"/>
      <c r="C179" s="523"/>
      <c r="D179" s="523"/>
      <c r="E179" s="523"/>
      <c r="F179" s="523"/>
      <c r="G179" s="523"/>
      <c r="H179" s="523"/>
      <c r="I179" s="523"/>
      <c r="J179" s="523"/>
      <c r="K179" s="523"/>
      <c r="L179" s="523"/>
      <c r="M179" s="523"/>
      <c r="N179" s="523"/>
      <c r="O179" s="523"/>
      <c r="P179" s="523"/>
      <c r="Q179" s="523"/>
      <c r="R179" s="523"/>
      <c r="S179" s="523"/>
      <c r="T179" s="523"/>
      <c r="U179" s="523"/>
      <c r="V179" s="523"/>
      <c r="W179" s="523"/>
      <c r="X179" s="523"/>
      <c r="Y179" s="523"/>
      <c r="Z179" s="523"/>
      <c r="AA179" s="523"/>
      <c r="AB179" s="523"/>
      <c r="AC179" s="523"/>
      <c r="AD179" s="523"/>
      <c r="AE179" s="523"/>
      <c r="AF179" s="523"/>
      <c r="AG179" s="523"/>
      <c r="AH179" s="523"/>
      <c r="AI179" s="523"/>
      <c r="AJ179" s="523"/>
      <c r="AK179" s="523"/>
      <c r="AL179" s="523"/>
      <c r="AM179" s="523"/>
      <c r="AN179" s="523"/>
      <c r="AO179" s="523"/>
      <c r="AP179" s="523"/>
      <c r="AQ179" s="523"/>
      <c r="AR179" s="523"/>
      <c r="AS179" s="523"/>
      <c r="AT179" s="523"/>
      <c r="AU179" s="523"/>
      <c r="AV179" s="523"/>
      <c r="AW179" s="523"/>
      <c r="AX179" s="523"/>
      <c r="AY179" s="523"/>
      <c r="AZ179" s="523"/>
      <c r="BA179" s="523"/>
      <c r="BB179" s="523"/>
      <c r="BC179" s="523"/>
      <c r="BD179" s="523"/>
      <c r="BE179" s="523"/>
      <c r="BF179" s="523"/>
      <c r="BG179" s="523"/>
      <c r="BH179" s="523"/>
      <c r="BI179" s="523"/>
      <c r="BJ179" s="523"/>
      <c r="BK179" s="523"/>
      <c r="BL179" s="523"/>
      <c r="BM179" s="523"/>
      <c r="BN179" s="523"/>
      <c r="BO179" s="524"/>
    </row>
    <row r="180" spans="1:67" s="302" customFormat="1" ht="24" customHeight="1" x14ac:dyDescent="0.35">
      <c r="A180" s="525" t="s">
        <v>299</v>
      </c>
      <c r="B180" s="525" t="s">
        <v>2</v>
      </c>
      <c r="C180" s="525" t="s">
        <v>3</v>
      </c>
      <c r="D180" s="519" t="s">
        <v>1647</v>
      </c>
      <c r="E180" s="519"/>
      <c r="F180" s="519"/>
      <c r="G180" s="519"/>
      <c r="H180" s="519" t="s">
        <v>1648</v>
      </c>
      <c r="I180" s="519"/>
      <c r="J180" s="519"/>
      <c r="K180" s="519"/>
      <c r="L180" s="519" t="s">
        <v>1649</v>
      </c>
      <c r="M180" s="519"/>
      <c r="N180" s="519"/>
      <c r="O180" s="519"/>
      <c r="P180" s="509" t="s">
        <v>1650</v>
      </c>
      <c r="Q180" s="509"/>
      <c r="R180" s="509"/>
      <c r="S180" s="509"/>
      <c r="T180" s="519" t="s">
        <v>283</v>
      </c>
      <c r="U180" s="519"/>
      <c r="V180" s="519"/>
      <c r="W180" s="519"/>
      <c r="X180" s="519" t="s">
        <v>1651</v>
      </c>
      <c r="Y180" s="519"/>
      <c r="Z180" s="519"/>
      <c r="AA180" s="519"/>
      <c r="AB180" s="519" t="s">
        <v>285</v>
      </c>
      <c r="AC180" s="519"/>
      <c r="AD180" s="519"/>
      <c r="AE180" s="519"/>
      <c r="AF180" s="519" t="s">
        <v>286</v>
      </c>
      <c r="AG180" s="519"/>
      <c r="AH180" s="519"/>
      <c r="AI180" s="519"/>
      <c r="AJ180" s="519" t="s">
        <v>287</v>
      </c>
      <c r="AK180" s="519"/>
      <c r="AL180" s="519"/>
      <c r="AM180" s="519"/>
      <c r="AN180" s="519" t="s">
        <v>1652</v>
      </c>
      <c r="AO180" s="519"/>
      <c r="AP180" s="519"/>
      <c r="AQ180" s="519"/>
      <c r="AR180" s="520" t="s">
        <v>289</v>
      </c>
      <c r="AS180" s="520"/>
      <c r="AT180" s="520"/>
      <c r="AU180" s="520"/>
      <c r="AV180" s="519" t="s">
        <v>1653</v>
      </c>
      <c r="AW180" s="519"/>
      <c r="AX180" s="519"/>
      <c r="AY180" s="519"/>
      <c r="AZ180" s="519" t="s">
        <v>1654</v>
      </c>
      <c r="BA180" s="519"/>
      <c r="BB180" s="519"/>
      <c r="BC180" s="519"/>
      <c r="BD180" s="519" t="s">
        <v>1655</v>
      </c>
      <c r="BE180" s="519"/>
      <c r="BF180" s="519"/>
      <c r="BG180" s="519"/>
      <c r="BH180" s="520" t="s">
        <v>1667</v>
      </c>
      <c r="BI180" s="520"/>
      <c r="BJ180" s="520"/>
      <c r="BK180" s="520"/>
      <c r="BL180" s="510" t="s">
        <v>1657</v>
      </c>
      <c r="BM180" s="510"/>
      <c r="BN180" s="510"/>
      <c r="BO180" s="510"/>
    </row>
    <row r="181" spans="1:67" s="302" customFormat="1" ht="24" customHeight="1" x14ac:dyDescent="0.35">
      <c r="A181" s="525"/>
      <c r="B181" s="525"/>
      <c r="C181" s="525"/>
      <c r="D181" s="209" t="s">
        <v>1658</v>
      </c>
      <c r="E181" s="209" t="s">
        <v>1659</v>
      </c>
      <c r="F181" s="209" t="s">
        <v>278</v>
      </c>
      <c r="G181" s="209" t="s">
        <v>279</v>
      </c>
      <c r="H181" s="209" t="s">
        <v>1658</v>
      </c>
      <c r="I181" s="209" t="s">
        <v>1659</v>
      </c>
      <c r="J181" s="209" t="s">
        <v>278</v>
      </c>
      <c r="K181" s="209" t="s">
        <v>279</v>
      </c>
      <c r="L181" s="209" t="s">
        <v>1658</v>
      </c>
      <c r="M181" s="209" t="s">
        <v>1659</v>
      </c>
      <c r="N181" s="209" t="s">
        <v>278</v>
      </c>
      <c r="O181" s="209" t="s">
        <v>279</v>
      </c>
      <c r="P181" s="210" t="s">
        <v>1658</v>
      </c>
      <c r="Q181" s="210" t="s">
        <v>1659</v>
      </c>
      <c r="R181" s="210" t="s">
        <v>278</v>
      </c>
      <c r="S181" s="210" t="s">
        <v>279</v>
      </c>
      <c r="T181" s="209" t="s">
        <v>1658</v>
      </c>
      <c r="U181" s="209" t="s">
        <v>1659</v>
      </c>
      <c r="V181" s="209" t="s">
        <v>278</v>
      </c>
      <c r="W181" s="209" t="s">
        <v>279</v>
      </c>
      <c r="X181" s="209" t="s">
        <v>1658</v>
      </c>
      <c r="Y181" s="209" t="s">
        <v>1659</v>
      </c>
      <c r="Z181" s="209" t="s">
        <v>278</v>
      </c>
      <c r="AA181" s="209" t="s">
        <v>279</v>
      </c>
      <c r="AB181" s="209" t="s">
        <v>1658</v>
      </c>
      <c r="AC181" s="209" t="s">
        <v>1659</v>
      </c>
      <c r="AD181" s="209" t="s">
        <v>278</v>
      </c>
      <c r="AE181" s="209" t="s">
        <v>279</v>
      </c>
      <c r="AF181" s="209" t="s">
        <v>1658</v>
      </c>
      <c r="AG181" s="209" t="s">
        <v>1659</v>
      </c>
      <c r="AH181" s="209" t="s">
        <v>278</v>
      </c>
      <c r="AI181" s="209" t="s">
        <v>279</v>
      </c>
      <c r="AJ181" s="209" t="s">
        <v>1658</v>
      </c>
      <c r="AK181" s="209" t="s">
        <v>1659</v>
      </c>
      <c r="AL181" s="209" t="s">
        <v>278</v>
      </c>
      <c r="AM181" s="209" t="s">
        <v>279</v>
      </c>
      <c r="AN181" s="209" t="s">
        <v>1658</v>
      </c>
      <c r="AO181" s="209" t="s">
        <v>1659</v>
      </c>
      <c r="AP181" s="209" t="s">
        <v>278</v>
      </c>
      <c r="AQ181" s="209" t="s">
        <v>279</v>
      </c>
      <c r="AR181" s="303" t="s">
        <v>1658</v>
      </c>
      <c r="AS181" s="303" t="s">
        <v>1659</v>
      </c>
      <c r="AT181" s="303" t="s">
        <v>278</v>
      </c>
      <c r="AU181" s="303" t="s">
        <v>279</v>
      </c>
      <c r="AV181" s="209" t="s">
        <v>1658</v>
      </c>
      <c r="AW181" s="209" t="s">
        <v>1659</v>
      </c>
      <c r="AX181" s="209" t="s">
        <v>278</v>
      </c>
      <c r="AY181" s="209" t="s">
        <v>279</v>
      </c>
      <c r="AZ181" s="209" t="s">
        <v>1658</v>
      </c>
      <c r="BA181" s="209" t="s">
        <v>1659</v>
      </c>
      <c r="BB181" s="209" t="s">
        <v>278</v>
      </c>
      <c r="BC181" s="209" t="s">
        <v>279</v>
      </c>
      <c r="BD181" s="209" t="s">
        <v>1658</v>
      </c>
      <c r="BE181" s="209" t="s">
        <v>1659</v>
      </c>
      <c r="BF181" s="209" t="s">
        <v>278</v>
      </c>
      <c r="BG181" s="209" t="s">
        <v>279</v>
      </c>
      <c r="BH181" s="303" t="s">
        <v>1658</v>
      </c>
      <c r="BI181" s="303" t="s">
        <v>1659</v>
      </c>
      <c r="BJ181" s="303" t="s">
        <v>278</v>
      </c>
      <c r="BK181" s="303" t="s">
        <v>279</v>
      </c>
      <c r="BL181" s="112" t="s">
        <v>276</v>
      </c>
      <c r="BM181" s="112" t="s">
        <v>277</v>
      </c>
      <c r="BN181" s="112" t="s">
        <v>278</v>
      </c>
      <c r="BO181" s="112" t="s">
        <v>297</v>
      </c>
    </row>
    <row r="182" spans="1:67" ht="24" customHeight="1" x14ac:dyDescent="0.35">
      <c r="A182" s="5">
        <v>1</v>
      </c>
      <c r="B182" s="5">
        <v>62020169</v>
      </c>
      <c r="C182" s="304" t="s">
        <v>241</v>
      </c>
      <c r="D182" s="5">
        <v>0</v>
      </c>
      <c r="E182" s="5">
        <v>0</v>
      </c>
      <c r="F182" s="5">
        <v>0</v>
      </c>
      <c r="G182" s="5">
        <v>0</v>
      </c>
      <c r="H182" s="5">
        <v>8</v>
      </c>
      <c r="I182" s="5">
        <v>6</v>
      </c>
      <c r="J182" s="5">
        <v>14</v>
      </c>
      <c r="K182" s="5">
        <v>1</v>
      </c>
      <c r="L182" s="5">
        <v>5</v>
      </c>
      <c r="M182" s="5">
        <v>10</v>
      </c>
      <c r="N182" s="5">
        <v>15</v>
      </c>
      <c r="O182" s="5">
        <v>1</v>
      </c>
      <c r="P182" s="219">
        <v>13</v>
      </c>
      <c r="Q182" s="219">
        <v>16</v>
      </c>
      <c r="R182" s="219">
        <v>29</v>
      </c>
      <c r="S182" s="219">
        <v>2</v>
      </c>
      <c r="T182" s="219">
        <v>9</v>
      </c>
      <c r="U182" s="219">
        <v>1</v>
      </c>
      <c r="V182" s="219">
        <v>10</v>
      </c>
      <c r="W182" s="219">
        <v>1</v>
      </c>
      <c r="X182" s="219">
        <v>14</v>
      </c>
      <c r="Y182" s="219">
        <v>8</v>
      </c>
      <c r="Z182" s="219">
        <v>22</v>
      </c>
      <c r="AA182" s="219">
        <v>1</v>
      </c>
      <c r="AB182" s="219">
        <v>4</v>
      </c>
      <c r="AC182" s="219">
        <v>10</v>
      </c>
      <c r="AD182" s="219">
        <v>14</v>
      </c>
      <c r="AE182" s="219">
        <v>1</v>
      </c>
      <c r="AF182" s="219">
        <v>8</v>
      </c>
      <c r="AG182" s="219">
        <v>8</v>
      </c>
      <c r="AH182" s="219">
        <v>16</v>
      </c>
      <c r="AI182" s="219">
        <v>1</v>
      </c>
      <c r="AJ182" s="219">
        <v>11</v>
      </c>
      <c r="AK182" s="219">
        <v>9</v>
      </c>
      <c r="AL182" s="219">
        <v>20</v>
      </c>
      <c r="AM182" s="219">
        <v>1</v>
      </c>
      <c r="AN182" s="219">
        <v>16</v>
      </c>
      <c r="AO182" s="219">
        <v>13</v>
      </c>
      <c r="AP182" s="219">
        <v>29</v>
      </c>
      <c r="AQ182" s="219">
        <v>1</v>
      </c>
      <c r="AR182" s="219">
        <v>62</v>
      </c>
      <c r="AS182" s="219">
        <v>49</v>
      </c>
      <c r="AT182" s="219">
        <v>111</v>
      </c>
      <c r="AU182" s="219">
        <v>6</v>
      </c>
      <c r="AV182" s="219">
        <v>10</v>
      </c>
      <c r="AW182" s="219">
        <v>9</v>
      </c>
      <c r="AX182" s="219">
        <v>19</v>
      </c>
      <c r="AY182" s="219">
        <v>1</v>
      </c>
      <c r="AZ182" s="219">
        <v>15</v>
      </c>
      <c r="BA182" s="219">
        <v>5</v>
      </c>
      <c r="BB182" s="219">
        <v>20</v>
      </c>
      <c r="BC182" s="219">
        <v>1</v>
      </c>
      <c r="BD182" s="219">
        <v>9</v>
      </c>
      <c r="BE182" s="219">
        <v>12</v>
      </c>
      <c r="BF182" s="219">
        <v>21</v>
      </c>
      <c r="BG182" s="219">
        <v>1</v>
      </c>
      <c r="BH182" s="219">
        <v>34</v>
      </c>
      <c r="BI182" s="219">
        <v>26</v>
      </c>
      <c r="BJ182" s="219">
        <v>60</v>
      </c>
      <c r="BK182" s="219">
        <v>3</v>
      </c>
      <c r="BL182" s="219">
        <v>109</v>
      </c>
      <c r="BM182" s="219">
        <v>91</v>
      </c>
      <c r="BN182" s="219">
        <v>200</v>
      </c>
      <c r="BO182" s="219">
        <v>11</v>
      </c>
    </row>
    <row r="183" spans="1:67" ht="24" customHeight="1" x14ac:dyDescent="0.35">
      <c r="A183" s="5">
        <v>2</v>
      </c>
      <c r="B183" s="5">
        <v>62020170</v>
      </c>
      <c r="C183" s="304" t="s">
        <v>242</v>
      </c>
      <c r="D183" s="5">
        <v>0</v>
      </c>
      <c r="E183" s="5">
        <v>0</v>
      </c>
      <c r="F183" s="5">
        <v>0</v>
      </c>
      <c r="G183" s="5">
        <v>0</v>
      </c>
      <c r="H183" s="5">
        <v>5</v>
      </c>
      <c r="I183" s="5">
        <v>7</v>
      </c>
      <c r="J183" s="5">
        <v>12</v>
      </c>
      <c r="K183" s="5">
        <v>1</v>
      </c>
      <c r="L183" s="5">
        <v>6</v>
      </c>
      <c r="M183" s="5">
        <v>4</v>
      </c>
      <c r="N183" s="5">
        <v>10</v>
      </c>
      <c r="O183" s="5">
        <v>1</v>
      </c>
      <c r="P183" s="219">
        <v>11</v>
      </c>
      <c r="Q183" s="219">
        <v>11</v>
      </c>
      <c r="R183" s="219">
        <v>22</v>
      </c>
      <c r="S183" s="219">
        <v>2</v>
      </c>
      <c r="T183" s="219">
        <v>9</v>
      </c>
      <c r="U183" s="219">
        <v>5</v>
      </c>
      <c r="V183" s="219">
        <v>14</v>
      </c>
      <c r="W183" s="219">
        <v>1</v>
      </c>
      <c r="X183" s="219">
        <v>7</v>
      </c>
      <c r="Y183" s="219">
        <v>6</v>
      </c>
      <c r="Z183" s="219">
        <v>13</v>
      </c>
      <c r="AA183" s="219">
        <v>1</v>
      </c>
      <c r="AB183" s="219">
        <v>9</v>
      </c>
      <c r="AC183" s="219">
        <v>6</v>
      </c>
      <c r="AD183" s="219">
        <v>15</v>
      </c>
      <c r="AE183" s="219">
        <v>1</v>
      </c>
      <c r="AF183" s="219">
        <v>8</v>
      </c>
      <c r="AG183" s="219">
        <v>7</v>
      </c>
      <c r="AH183" s="219">
        <v>15</v>
      </c>
      <c r="AI183" s="219">
        <v>1</v>
      </c>
      <c r="AJ183" s="219">
        <v>7</v>
      </c>
      <c r="AK183" s="219">
        <v>6</v>
      </c>
      <c r="AL183" s="219">
        <v>13</v>
      </c>
      <c r="AM183" s="219">
        <v>1</v>
      </c>
      <c r="AN183" s="219">
        <v>9</v>
      </c>
      <c r="AO183" s="219">
        <v>4</v>
      </c>
      <c r="AP183" s="219">
        <v>13</v>
      </c>
      <c r="AQ183" s="219">
        <v>1</v>
      </c>
      <c r="AR183" s="219">
        <v>49</v>
      </c>
      <c r="AS183" s="219">
        <v>34</v>
      </c>
      <c r="AT183" s="219">
        <v>83</v>
      </c>
      <c r="AU183" s="219">
        <v>6</v>
      </c>
      <c r="AV183" s="219">
        <v>0</v>
      </c>
      <c r="AW183" s="219">
        <v>0</v>
      </c>
      <c r="AX183" s="219">
        <v>0</v>
      </c>
      <c r="AY183" s="219">
        <v>0</v>
      </c>
      <c r="AZ183" s="219">
        <v>0</v>
      </c>
      <c r="BA183" s="219">
        <v>0</v>
      </c>
      <c r="BB183" s="219">
        <v>0</v>
      </c>
      <c r="BC183" s="219">
        <v>0</v>
      </c>
      <c r="BD183" s="219">
        <v>0</v>
      </c>
      <c r="BE183" s="219">
        <v>0</v>
      </c>
      <c r="BF183" s="219">
        <v>0</v>
      </c>
      <c r="BG183" s="219">
        <v>0</v>
      </c>
      <c r="BH183" s="219">
        <v>0</v>
      </c>
      <c r="BI183" s="219">
        <v>0</v>
      </c>
      <c r="BJ183" s="219">
        <v>0</v>
      </c>
      <c r="BK183" s="219">
        <v>0</v>
      </c>
      <c r="BL183" s="219">
        <v>60</v>
      </c>
      <c r="BM183" s="219">
        <v>45</v>
      </c>
      <c r="BN183" s="219">
        <v>105</v>
      </c>
      <c r="BO183" s="219">
        <v>8</v>
      </c>
    </row>
    <row r="184" spans="1:67" ht="24" customHeight="1" x14ac:dyDescent="0.35">
      <c r="A184" s="5">
        <v>3</v>
      </c>
      <c r="B184" s="5">
        <v>62020171</v>
      </c>
      <c r="C184" s="304" t="s">
        <v>243</v>
      </c>
      <c r="D184" s="5">
        <v>2</v>
      </c>
      <c r="E184" s="5">
        <v>2</v>
      </c>
      <c r="F184" s="5">
        <v>4</v>
      </c>
      <c r="G184" s="5">
        <v>1</v>
      </c>
      <c r="H184" s="5">
        <v>2</v>
      </c>
      <c r="I184" s="5">
        <v>3</v>
      </c>
      <c r="J184" s="5">
        <v>5</v>
      </c>
      <c r="K184" s="5">
        <v>1</v>
      </c>
      <c r="L184" s="5">
        <v>1</v>
      </c>
      <c r="M184" s="5">
        <v>1</v>
      </c>
      <c r="N184" s="5">
        <v>2</v>
      </c>
      <c r="O184" s="5">
        <v>1</v>
      </c>
      <c r="P184" s="219">
        <v>5</v>
      </c>
      <c r="Q184" s="219">
        <v>6</v>
      </c>
      <c r="R184" s="219">
        <v>11</v>
      </c>
      <c r="S184" s="219">
        <v>3</v>
      </c>
      <c r="T184" s="219">
        <v>1</v>
      </c>
      <c r="U184" s="219">
        <v>0</v>
      </c>
      <c r="V184" s="219">
        <v>1</v>
      </c>
      <c r="W184" s="219">
        <v>1</v>
      </c>
      <c r="X184" s="219">
        <v>2</v>
      </c>
      <c r="Y184" s="219">
        <v>1</v>
      </c>
      <c r="Z184" s="219">
        <v>3</v>
      </c>
      <c r="AA184" s="219">
        <v>1</v>
      </c>
      <c r="AB184" s="219">
        <v>0</v>
      </c>
      <c r="AC184" s="219">
        <v>2</v>
      </c>
      <c r="AD184" s="219">
        <v>2</v>
      </c>
      <c r="AE184" s="219">
        <v>1</v>
      </c>
      <c r="AF184" s="219">
        <v>3</v>
      </c>
      <c r="AG184" s="219">
        <v>1</v>
      </c>
      <c r="AH184" s="219">
        <v>4</v>
      </c>
      <c r="AI184" s="219">
        <v>1</v>
      </c>
      <c r="AJ184" s="219">
        <v>4</v>
      </c>
      <c r="AK184" s="219">
        <v>1</v>
      </c>
      <c r="AL184" s="219">
        <v>5</v>
      </c>
      <c r="AM184" s="219">
        <v>1</v>
      </c>
      <c r="AN184" s="219">
        <v>0</v>
      </c>
      <c r="AO184" s="219">
        <v>0</v>
      </c>
      <c r="AP184" s="219">
        <v>0</v>
      </c>
      <c r="AQ184" s="219">
        <v>0</v>
      </c>
      <c r="AR184" s="219">
        <v>10</v>
      </c>
      <c r="AS184" s="219">
        <v>5</v>
      </c>
      <c r="AT184" s="219">
        <v>15</v>
      </c>
      <c r="AU184" s="219">
        <v>5</v>
      </c>
      <c r="AV184" s="219">
        <v>0</v>
      </c>
      <c r="AW184" s="219">
        <v>0</v>
      </c>
      <c r="AX184" s="219">
        <v>0</v>
      </c>
      <c r="AY184" s="219">
        <v>0</v>
      </c>
      <c r="AZ184" s="219">
        <v>0</v>
      </c>
      <c r="BA184" s="219">
        <v>0</v>
      </c>
      <c r="BB184" s="219">
        <v>0</v>
      </c>
      <c r="BC184" s="219">
        <v>0</v>
      </c>
      <c r="BD184" s="219">
        <v>0</v>
      </c>
      <c r="BE184" s="219">
        <v>0</v>
      </c>
      <c r="BF184" s="219">
        <v>0</v>
      </c>
      <c r="BG184" s="219">
        <v>0</v>
      </c>
      <c r="BH184" s="219">
        <v>0</v>
      </c>
      <c r="BI184" s="219">
        <v>0</v>
      </c>
      <c r="BJ184" s="219">
        <v>0</v>
      </c>
      <c r="BK184" s="219">
        <v>0</v>
      </c>
      <c r="BL184" s="219">
        <v>15</v>
      </c>
      <c r="BM184" s="219">
        <v>11</v>
      </c>
      <c r="BN184" s="219">
        <v>26</v>
      </c>
      <c r="BO184" s="219">
        <v>8</v>
      </c>
    </row>
    <row r="185" spans="1:67" ht="24" customHeight="1" x14ac:dyDescent="0.35">
      <c r="A185" s="5">
        <v>4</v>
      </c>
      <c r="B185" s="5">
        <v>62020172</v>
      </c>
      <c r="C185" s="304" t="s">
        <v>244</v>
      </c>
      <c r="D185" s="5">
        <v>0</v>
      </c>
      <c r="E185" s="5">
        <v>0</v>
      </c>
      <c r="F185" s="5">
        <v>0</v>
      </c>
      <c r="G185" s="5">
        <v>0</v>
      </c>
      <c r="H185" s="5">
        <v>3</v>
      </c>
      <c r="I185" s="5">
        <v>5</v>
      </c>
      <c r="J185" s="5">
        <v>8</v>
      </c>
      <c r="K185" s="5">
        <v>1</v>
      </c>
      <c r="L185" s="5">
        <v>6</v>
      </c>
      <c r="M185" s="5">
        <v>4</v>
      </c>
      <c r="N185" s="5">
        <v>10</v>
      </c>
      <c r="O185" s="5">
        <v>1</v>
      </c>
      <c r="P185" s="219">
        <v>9</v>
      </c>
      <c r="Q185" s="219">
        <v>9</v>
      </c>
      <c r="R185" s="219">
        <v>18</v>
      </c>
      <c r="S185" s="219">
        <v>2</v>
      </c>
      <c r="T185" s="219">
        <v>13</v>
      </c>
      <c r="U185" s="219">
        <v>12</v>
      </c>
      <c r="V185" s="219">
        <v>25</v>
      </c>
      <c r="W185" s="219">
        <v>1</v>
      </c>
      <c r="X185" s="219">
        <v>7</v>
      </c>
      <c r="Y185" s="219">
        <v>7</v>
      </c>
      <c r="Z185" s="219">
        <v>14</v>
      </c>
      <c r="AA185" s="219">
        <v>1</v>
      </c>
      <c r="AB185" s="219">
        <v>10</v>
      </c>
      <c r="AC185" s="219">
        <v>7</v>
      </c>
      <c r="AD185" s="219">
        <v>17</v>
      </c>
      <c r="AE185" s="219">
        <v>1</v>
      </c>
      <c r="AF185" s="219">
        <v>4</v>
      </c>
      <c r="AG185" s="219">
        <v>6</v>
      </c>
      <c r="AH185" s="219">
        <v>10</v>
      </c>
      <c r="AI185" s="219">
        <v>1</v>
      </c>
      <c r="AJ185" s="219">
        <v>10</v>
      </c>
      <c r="AK185" s="219">
        <v>7</v>
      </c>
      <c r="AL185" s="219">
        <v>17</v>
      </c>
      <c r="AM185" s="219">
        <v>1</v>
      </c>
      <c r="AN185" s="219">
        <v>12</v>
      </c>
      <c r="AO185" s="219">
        <v>8</v>
      </c>
      <c r="AP185" s="219">
        <v>20</v>
      </c>
      <c r="AQ185" s="219">
        <v>1</v>
      </c>
      <c r="AR185" s="219">
        <v>56</v>
      </c>
      <c r="AS185" s="219">
        <v>47</v>
      </c>
      <c r="AT185" s="219">
        <v>103</v>
      </c>
      <c r="AU185" s="219">
        <v>6</v>
      </c>
      <c r="AV185" s="219">
        <v>14</v>
      </c>
      <c r="AW185" s="219">
        <v>10</v>
      </c>
      <c r="AX185" s="219">
        <v>24</v>
      </c>
      <c r="AY185" s="219">
        <v>1</v>
      </c>
      <c r="AZ185" s="219">
        <v>10</v>
      </c>
      <c r="BA185" s="219">
        <v>11</v>
      </c>
      <c r="BB185" s="219">
        <v>21</v>
      </c>
      <c r="BC185" s="219">
        <v>1</v>
      </c>
      <c r="BD185" s="219">
        <v>12</v>
      </c>
      <c r="BE185" s="219">
        <v>8</v>
      </c>
      <c r="BF185" s="219">
        <v>20</v>
      </c>
      <c r="BG185" s="219">
        <v>1</v>
      </c>
      <c r="BH185" s="219">
        <v>36</v>
      </c>
      <c r="BI185" s="219">
        <v>29</v>
      </c>
      <c r="BJ185" s="219">
        <v>65</v>
      </c>
      <c r="BK185" s="219">
        <v>3</v>
      </c>
      <c r="BL185" s="219">
        <v>101</v>
      </c>
      <c r="BM185" s="219">
        <v>85</v>
      </c>
      <c r="BN185" s="219">
        <v>186</v>
      </c>
      <c r="BO185" s="219">
        <v>11</v>
      </c>
    </row>
    <row r="186" spans="1:67" ht="24" customHeight="1" x14ac:dyDescent="0.35">
      <c r="A186" s="5">
        <v>5</v>
      </c>
      <c r="B186" s="5">
        <v>62020173</v>
      </c>
      <c r="C186" s="304" t="s">
        <v>245</v>
      </c>
      <c r="D186" s="5">
        <v>0</v>
      </c>
      <c r="E186" s="5">
        <v>0</v>
      </c>
      <c r="F186" s="5">
        <v>0</v>
      </c>
      <c r="G186" s="5">
        <v>0</v>
      </c>
      <c r="H186" s="5">
        <v>1</v>
      </c>
      <c r="I186" s="5">
        <v>1</v>
      </c>
      <c r="J186" s="5">
        <v>2</v>
      </c>
      <c r="K186" s="5">
        <v>1</v>
      </c>
      <c r="L186" s="5">
        <v>1</v>
      </c>
      <c r="M186" s="5">
        <v>3</v>
      </c>
      <c r="N186" s="5">
        <v>4</v>
      </c>
      <c r="O186" s="5">
        <v>1</v>
      </c>
      <c r="P186" s="219">
        <v>2</v>
      </c>
      <c r="Q186" s="219">
        <v>4</v>
      </c>
      <c r="R186" s="219">
        <v>6</v>
      </c>
      <c r="S186" s="219">
        <v>2</v>
      </c>
      <c r="T186" s="219">
        <v>2</v>
      </c>
      <c r="U186" s="219">
        <v>2</v>
      </c>
      <c r="V186" s="219">
        <v>4</v>
      </c>
      <c r="W186" s="219">
        <v>1</v>
      </c>
      <c r="X186" s="219">
        <v>2</v>
      </c>
      <c r="Y186" s="219">
        <v>4</v>
      </c>
      <c r="Z186" s="219">
        <v>6</v>
      </c>
      <c r="AA186" s="219">
        <v>1</v>
      </c>
      <c r="AB186" s="219">
        <v>3</v>
      </c>
      <c r="AC186" s="219">
        <v>2</v>
      </c>
      <c r="AD186" s="219">
        <v>5</v>
      </c>
      <c r="AE186" s="219">
        <v>1</v>
      </c>
      <c r="AF186" s="219">
        <v>3</v>
      </c>
      <c r="AG186" s="219">
        <v>6</v>
      </c>
      <c r="AH186" s="219">
        <v>9</v>
      </c>
      <c r="AI186" s="219">
        <v>1</v>
      </c>
      <c r="AJ186" s="219">
        <v>3</v>
      </c>
      <c r="AK186" s="219">
        <v>5</v>
      </c>
      <c r="AL186" s="219">
        <v>8</v>
      </c>
      <c r="AM186" s="219">
        <v>1</v>
      </c>
      <c r="AN186" s="219">
        <v>7</v>
      </c>
      <c r="AO186" s="219">
        <v>6</v>
      </c>
      <c r="AP186" s="219">
        <v>13</v>
      </c>
      <c r="AQ186" s="219">
        <v>1</v>
      </c>
      <c r="AR186" s="219">
        <v>20</v>
      </c>
      <c r="AS186" s="219">
        <v>25</v>
      </c>
      <c r="AT186" s="219">
        <v>45</v>
      </c>
      <c r="AU186" s="219">
        <v>6</v>
      </c>
      <c r="AV186" s="219">
        <v>0</v>
      </c>
      <c r="AW186" s="219">
        <v>0</v>
      </c>
      <c r="AX186" s="219">
        <v>0</v>
      </c>
      <c r="AY186" s="219">
        <v>0</v>
      </c>
      <c r="AZ186" s="219">
        <v>0</v>
      </c>
      <c r="BA186" s="219">
        <v>0</v>
      </c>
      <c r="BB186" s="219">
        <v>0</v>
      </c>
      <c r="BC186" s="219">
        <v>0</v>
      </c>
      <c r="BD186" s="219">
        <v>0</v>
      </c>
      <c r="BE186" s="219">
        <v>0</v>
      </c>
      <c r="BF186" s="219">
        <v>0</v>
      </c>
      <c r="BG186" s="219">
        <v>0</v>
      </c>
      <c r="BH186" s="219">
        <v>0</v>
      </c>
      <c r="BI186" s="219">
        <v>0</v>
      </c>
      <c r="BJ186" s="219">
        <v>0</v>
      </c>
      <c r="BK186" s="219">
        <v>0</v>
      </c>
      <c r="BL186" s="219">
        <v>22</v>
      </c>
      <c r="BM186" s="219">
        <v>29</v>
      </c>
      <c r="BN186" s="219">
        <v>51</v>
      </c>
      <c r="BO186" s="219">
        <v>8</v>
      </c>
    </row>
    <row r="187" spans="1:67" ht="24" customHeight="1" x14ac:dyDescent="0.35">
      <c r="A187" s="5">
        <v>6</v>
      </c>
      <c r="B187" s="5">
        <v>62020174</v>
      </c>
      <c r="C187" s="304" t="s">
        <v>246</v>
      </c>
      <c r="D187" s="5">
        <v>0</v>
      </c>
      <c r="E187" s="5">
        <v>0</v>
      </c>
      <c r="F187" s="5">
        <v>0</v>
      </c>
      <c r="G187" s="5">
        <v>0</v>
      </c>
      <c r="H187" s="5">
        <v>5</v>
      </c>
      <c r="I187" s="5">
        <v>5</v>
      </c>
      <c r="J187" s="5">
        <v>10</v>
      </c>
      <c r="K187" s="5">
        <v>1</v>
      </c>
      <c r="L187" s="5">
        <v>6</v>
      </c>
      <c r="M187" s="5">
        <v>4</v>
      </c>
      <c r="N187" s="5">
        <v>10</v>
      </c>
      <c r="O187" s="5">
        <v>1</v>
      </c>
      <c r="P187" s="219">
        <v>11</v>
      </c>
      <c r="Q187" s="219">
        <v>9</v>
      </c>
      <c r="R187" s="219">
        <v>20</v>
      </c>
      <c r="S187" s="219">
        <v>2</v>
      </c>
      <c r="T187" s="219">
        <v>6</v>
      </c>
      <c r="U187" s="219">
        <v>5</v>
      </c>
      <c r="V187" s="219">
        <v>11</v>
      </c>
      <c r="W187" s="219">
        <v>1</v>
      </c>
      <c r="X187" s="219">
        <v>8</v>
      </c>
      <c r="Y187" s="219">
        <v>9</v>
      </c>
      <c r="Z187" s="219">
        <v>17</v>
      </c>
      <c r="AA187" s="219">
        <v>1</v>
      </c>
      <c r="AB187" s="219">
        <v>7</v>
      </c>
      <c r="AC187" s="219">
        <v>6</v>
      </c>
      <c r="AD187" s="219">
        <v>13</v>
      </c>
      <c r="AE187" s="219">
        <v>1</v>
      </c>
      <c r="AF187" s="219">
        <v>11</v>
      </c>
      <c r="AG187" s="219">
        <v>5</v>
      </c>
      <c r="AH187" s="219">
        <v>16</v>
      </c>
      <c r="AI187" s="219">
        <v>1</v>
      </c>
      <c r="AJ187" s="219">
        <v>8</v>
      </c>
      <c r="AK187" s="219">
        <v>10</v>
      </c>
      <c r="AL187" s="219">
        <v>18</v>
      </c>
      <c r="AM187" s="219">
        <v>1</v>
      </c>
      <c r="AN187" s="219">
        <v>8</v>
      </c>
      <c r="AO187" s="219">
        <v>14</v>
      </c>
      <c r="AP187" s="219">
        <v>22</v>
      </c>
      <c r="AQ187" s="219">
        <v>1</v>
      </c>
      <c r="AR187" s="219">
        <v>48</v>
      </c>
      <c r="AS187" s="219">
        <v>49</v>
      </c>
      <c r="AT187" s="219">
        <v>97</v>
      </c>
      <c r="AU187" s="219">
        <v>6</v>
      </c>
      <c r="AV187" s="219">
        <v>14</v>
      </c>
      <c r="AW187" s="219">
        <v>9</v>
      </c>
      <c r="AX187" s="219">
        <v>23</v>
      </c>
      <c r="AY187" s="219">
        <v>1</v>
      </c>
      <c r="AZ187" s="219">
        <v>6</v>
      </c>
      <c r="BA187" s="219">
        <v>11</v>
      </c>
      <c r="BB187" s="219">
        <v>17</v>
      </c>
      <c r="BC187" s="219">
        <v>1</v>
      </c>
      <c r="BD187" s="219">
        <v>8</v>
      </c>
      <c r="BE187" s="219">
        <v>5</v>
      </c>
      <c r="BF187" s="219">
        <v>13</v>
      </c>
      <c r="BG187" s="219">
        <v>1</v>
      </c>
      <c r="BH187" s="219">
        <v>28</v>
      </c>
      <c r="BI187" s="219">
        <v>25</v>
      </c>
      <c r="BJ187" s="219">
        <v>53</v>
      </c>
      <c r="BK187" s="219">
        <v>3</v>
      </c>
      <c r="BL187" s="219">
        <v>87</v>
      </c>
      <c r="BM187" s="219">
        <v>83</v>
      </c>
      <c r="BN187" s="219">
        <v>170</v>
      </c>
      <c r="BO187" s="219">
        <v>11</v>
      </c>
    </row>
    <row r="188" spans="1:67" ht="24" customHeight="1" x14ac:dyDescent="0.35">
      <c r="A188" s="5">
        <v>7</v>
      </c>
      <c r="B188" s="5">
        <v>62020175</v>
      </c>
      <c r="C188" s="304" t="s">
        <v>247</v>
      </c>
      <c r="D188" s="5">
        <v>0</v>
      </c>
      <c r="E188" s="5">
        <v>0</v>
      </c>
      <c r="F188" s="5">
        <v>0</v>
      </c>
      <c r="G188" s="5">
        <v>0</v>
      </c>
      <c r="H188" s="5">
        <v>2</v>
      </c>
      <c r="I188" s="5">
        <v>2</v>
      </c>
      <c r="J188" s="5">
        <v>4</v>
      </c>
      <c r="K188" s="5">
        <v>1</v>
      </c>
      <c r="L188" s="5">
        <v>2</v>
      </c>
      <c r="M188" s="5">
        <v>3</v>
      </c>
      <c r="N188" s="5">
        <v>5</v>
      </c>
      <c r="O188" s="5">
        <v>1</v>
      </c>
      <c r="P188" s="219">
        <v>4</v>
      </c>
      <c r="Q188" s="219">
        <v>5</v>
      </c>
      <c r="R188" s="219">
        <v>9</v>
      </c>
      <c r="S188" s="219">
        <v>2</v>
      </c>
      <c r="T188" s="219">
        <v>3</v>
      </c>
      <c r="U188" s="219">
        <v>2</v>
      </c>
      <c r="V188" s="219">
        <v>5</v>
      </c>
      <c r="W188" s="219">
        <v>1</v>
      </c>
      <c r="X188" s="219">
        <v>1</v>
      </c>
      <c r="Y188" s="219">
        <v>6</v>
      </c>
      <c r="Z188" s="219">
        <v>7</v>
      </c>
      <c r="AA188" s="219">
        <v>1</v>
      </c>
      <c r="AB188" s="219">
        <v>3</v>
      </c>
      <c r="AC188" s="219">
        <v>6</v>
      </c>
      <c r="AD188" s="219">
        <v>9</v>
      </c>
      <c r="AE188" s="219">
        <v>1</v>
      </c>
      <c r="AF188" s="219">
        <v>6</v>
      </c>
      <c r="AG188" s="219">
        <v>3</v>
      </c>
      <c r="AH188" s="219">
        <v>9</v>
      </c>
      <c r="AI188" s="219">
        <v>1</v>
      </c>
      <c r="AJ188" s="219">
        <v>4</v>
      </c>
      <c r="AK188" s="219">
        <v>6</v>
      </c>
      <c r="AL188" s="219">
        <v>10</v>
      </c>
      <c r="AM188" s="219">
        <v>1</v>
      </c>
      <c r="AN188" s="219">
        <v>8</v>
      </c>
      <c r="AO188" s="219">
        <v>3</v>
      </c>
      <c r="AP188" s="219">
        <v>11</v>
      </c>
      <c r="AQ188" s="219">
        <v>1</v>
      </c>
      <c r="AR188" s="219">
        <v>25</v>
      </c>
      <c r="AS188" s="219">
        <v>26</v>
      </c>
      <c r="AT188" s="219">
        <v>51</v>
      </c>
      <c r="AU188" s="219">
        <v>6</v>
      </c>
      <c r="AV188" s="219">
        <v>0</v>
      </c>
      <c r="AW188" s="219">
        <v>0</v>
      </c>
      <c r="AX188" s="219">
        <v>0</v>
      </c>
      <c r="AY188" s="219">
        <v>0</v>
      </c>
      <c r="AZ188" s="219">
        <v>0</v>
      </c>
      <c r="BA188" s="219">
        <v>0</v>
      </c>
      <c r="BB188" s="219">
        <v>0</v>
      </c>
      <c r="BC188" s="219">
        <v>0</v>
      </c>
      <c r="BD188" s="219">
        <v>0</v>
      </c>
      <c r="BE188" s="219">
        <v>0</v>
      </c>
      <c r="BF188" s="219">
        <v>0</v>
      </c>
      <c r="BG188" s="219">
        <v>0</v>
      </c>
      <c r="BH188" s="219">
        <v>0</v>
      </c>
      <c r="BI188" s="219">
        <v>0</v>
      </c>
      <c r="BJ188" s="219">
        <v>0</v>
      </c>
      <c r="BK188" s="219">
        <v>0</v>
      </c>
      <c r="BL188" s="219">
        <v>29</v>
      </c>
      <c r="BM188" s="219">
        <v>31</v>
      </c>
      <c r="BN188" s="219">
        <v>60</v>
      </c>
      <c r="BO188" s="219">
        <v>8</v>
      </c>
    </row>
    <row r="189" spans="1:67" ht="24" customHeight="1" x14ac:dyDescent="0.35">
      <c r="A189" s="5">
        <v>8</v>
      </c>
      <c r="B189" s="5">
        <v>62020176</v>
      </c>
      <c r="C189" s="304" t="s">
        <v>248</v>
      </c>
      <c r="D189" s="5">
        <v>3</v>
      </c>
      <c r="E189" s="5">
        <v>3</v>
      </c>
      <c r="F189" s="5">
        <v>6</v>
      </c>
      <c r="G189" s="5">
        <v>1</v>
      </c>
      <c r="H189" s="5">
        <v>1</v>
      </c>
      <c r="I189" s="5">
        <v>6</v>
      </c>
      <c r="J189" s="5">
        <v>7</v>
      </c>
      <c r="K189" s="5">
        <v>1</v>
      </c>
      <c r="L189" s="5">
        <v>7</v>
      </c>
      <c r="M189" s="5">
        <v>6</v>
      </c>
      <c r="N189" s="5">
        <v>13</v>
      </c>
      <c r="O189" s="5">
        <v>1</v>
      </c>
      <c r="P189" s="219">
        <v>11</v>
      </c>
      <c r="Q189" s="219">
        <v>15</v>
      </c>
      <c r="R189" s="219">
        <v>26</v>
      </c>
      <c r="S189" s="219">
        <v>3</v>
      </c>
      <c r="T189" s="219">
        <v>6</v>
      </c>
      <c r="U189" s="219">
        <v>7</v>
      </c>
      <c r="V189" s="219">
        <v>13</v>
      </c>
      <c r="W189" s="219">
        <v>1</v>
      </c>
      <c r="X189" s="219">
        <v>3</v>
      </c>
      <c r="Y189" s="219">
        <v>5</v>
      </c>
      <c r="Z189" s="219">
        <v>8</v>
      </c>
      <c r="AA189" s="219">
        <v>1</v>
      </c>
      <c r="AB189" s="219">
        <v>6</v>
      </c>
      <c r="AC189" s="219">
        <v>5</v>
      </c>
      <c r="AD189" s="219">
        <v>11</v>
      </c>
      <c r="AE189" s="219">
        <v>1</v>
      </c>
      <c r="AF189" s="219">
        <v>7</v>
      </c>
      <c r="AG189" s="219">
        <v>8</v>
      </c>
      <c r="AH189" s="219">
        <v>15</v>
      </c>
      <c r="AI189" s="219">
        <v>1</v>
      </c>
      <c r="AJ189" s="219">
        <v>7</v>
      </c>
      <c r="AK189" s="219">
        <v>8</v>
      </c>
      <c r="AL189" s="219">
        <v>15</v>
      </c>
      <c r="AM189" s="219">
        <v>1</v>
      </c>
      <c r="AN189" s="219">
        <v>7</v>
      </c>
      <c r="AO189" s="219">
        <v>11</v>
      </c>
      <c r="AP189" s="219">
        <v>18</v>
      </c>
      <c r="AQ189" s="219">
        <v>1</v>
      </c>
      <c r="AR189" s="219">
        <v>36</v>
      </c>
      <c r="AS189" s="219">
        <v>44</v>
      </c>
      <c r="AT189" s="219">
        <v>80</v>
      </c>
      <c r="AU189" s="219">
        <v>6</v>
      </c>
      <c r="AV189" s="219">
        <v>17</v>
      </c>
      <c r="AW189" s="219">
        <v>11</v>
      </c>
      <c r="AX189" s="219">
        <v>28</v>
      </c>
      <c r="AY189" s="219">
        <v>1</v>
      </c>
      <c r="AZ189" s="219">
        <v>11</v>
      </c>
      <c r="BA189" s="219">
        <v>5</v>
      </c>
      <c r="BB189" s="219">
        <v>16</v>
      </c>
      <c r="BC189" s="219">
        <v>1</v>
      </c>
      <c r="BD189" s="219">
        <v>7</v>
      </c>
      <c r="BE189" s="219">
        <v>4</v>
      </c>
      <c r="BF189" s="219">
        <v>11</v>
      </c>
      <c r="BG189" s="219">
        <v>1</v>
      </c>
      <c r="BH189" s="219">
        <v>35</v>
      </c>
      <c r="BI189" s="219">
        <v>20</v>
      </c>
      <c r="BJ189" s="219">
        <v>55</v>
      </c>
      <c r="BK189" s="219">
        <v>3</v>
      </c>
      <c r="BL189" s="219">
        <v>82</v>
      </c>
      <c r="BM189" s="219">
        <v>79</v>
      </c>
      <c r="BN189" s="219">
        <v>161</v>
      </c>
      <c r="BO189" s="219">
        <v>12</v>
      </c>
    </row>
    <row r="190" spans="1:67" ht="24" customHeight="1" x14ac:dyDescent="0.35">
      <c r="A190" s="5">
        <v>9</v>
      </c>
      <c r="B190" s="5">
        <v>62020177</v>
      </c>
      <c r="C190" s="304" t="s">
        <v>249</v>
      </c>
      <c r="D190" s="5">
        <v>1</v>
      </c>
      <c r="E190" s="5">
        <v>2</v>
      </c>
      <c r="F190" s="5">
        <v>3</v>
      </c>
      <c r="G190" s="5">
        <v>1</v>
      </c>
      <c r="H190" s="5">
        <v>1</v>
      </c>
      <c r="I190" s="5">
        <v>1</v>
      </c>
      <c r="J190" s="5">
        <v>2</v>
      </c>
      <c r="K190" s="5">
        <v>1</v>
      </c>
      <c r="L190" s="5">
        <v>1</v>
      </c>
      <c r="M190" s="5">
        <v>2</v>
      </c>
      <c r="N190" s="5">
        <v>3</v>
      </c>
      <c r="O190" s="5">
        <v>1</v>
      </c>
      <c r="P190" s="219">
        <v>3</v>
      </c>
      <c r="Q190" s="219">
        <v>5</v>
      </c>
      <c r="R190" s="219">
        <v>8</v>
      </c>
      <c r="S190" s="219">
        <v>3</v>
      </c>
      <c r="T190" s="219">
        <v>2</v>
      </c>
      <c r="U190" s="219">
        <v>2</v>
      </c>
      <c r="V190" s="219">
        <v>4</v>
      </c>
      <c r="W190" s="219">
        <v>1</v>
      </c>
      <c r="X190" s="219">
        <v>5</v>
      </c>
      <c r="Y190" s="219">
        <v>3</v>
      </c>
      <c r="Z190" s="219">
        <v>8</v>
      </c>
      <c r="AA190" s="219">
        <v>1</v>
      </c>
      <c r="AB190" s="219">
        <v>6</v>
      </c>
      <c r="AC190" s="219">
        <v>1</v>
      </c>
      <c r="AD190" s="219">
        <v>7</v>
      </c>
      <c r="AE190" s="219">
        <v>1</v>
      </c>
      <c r="AF190" s="219">
        <v>2</v>
      </c>
      <c r="AG190" s="219">
        <v>1</v>
      </c>
      <c r="AH190" s="219">
        <v>3</v>
      </c>
      <c r="AI190" s="219">
        <v>1</v>
      </c>
      <c r="AJ190" s="219">
        <v>7</v>
      </c>
      <c r="AK190" s="219">
        <v>2</v>
      </c>
      <c r="AL190" s="219">
        <v>9</v>
      </c>
      <c r="AM190" s="219">
        <v>1</v>
      </c>
      <c r="AN190" s="219">
        <v>3</v>
      </c>
      <c r="AO190" s="219">
        <v>7</v>
      </c>
      <c r="AP190" s="219">
        <v>10</v>
      </c>
      <c r="AQ190" s="219">
        <v>1</v>
      </c>
      <c r="AR190" s="219">
        <v>25</v>
      </c>
      <c r="AS190" s="219">
        <v>16</v>
      </c>
      <c r="AT190" s="219">
        <v>41</v>
      </c>
      <c r="AU190" s="219">
        <v>6</v>
      </c>
      <c r="AV190" s="219">
        <v>0</v>
      </c>
      <c r="AW190" s="219">
        <v>0</v>
      </c>
      <c r="AX190" s="219">
        <v>0</v>
      </c>
      <c r="AY190" s="219">
        <v>0</v>
      </c>
      <c r="AZ190" s="219">
        <v>0</v>
      </c>
      <c r="BA190" s="219">
        <v>0</v>
      </c>
      <c r="BB190" s="219">
        <v>0</v>
      </c>
      <c r="BC190" s="219">
        <v>0</v>
      </c>
      <c r="BD190" s="219">
        <v>0</v>
      </c>
      <c r="BE190" s="219">
        <v>0</v>
      </c>
      <c r="BF190" s="219">
        <v>0</v>
      </c>
      <c r="BG190" s="219">
        <v>0</v>
      </c>
      <c r="BH190" s="219">
        <v>0</v>
      </c>
      <c r="BI190" s="219">
        <v>0</v>
      </c>
      <c r="BJ190" s="219">
        <v>0</v>
      </c>
      <c r="BK190" s="219">
        <v>0</v>
      </c>
      <c r="BL190" s="219">
        <v>28</v>
      </c>
      <c r="BM190" s="219">
        <v>21</v>
      </c>
      <c r="BN190" s="219">
        <v>49</v>
      </c>
      <c r="BO190" s="219">
        <v>9</v>
      </c>
    </row>
    <row r="191" spans="1:67" ht="24" customHeight="1" x14ac:dyDescent="0.35">
      <c r="A191" s="5">
        <v>10</v>
      </c>
      <c r="B191" s="5">
        <v>62020179</v>
      </c>
      <c r="C191" s="304" t="s">
        <v>250</v>
      </c>
      <c r="D191" s="5">
        <v>1</v>
      </c>
      <c r="E191" s="5">
        <v>3</v>
      </c>
      <c r="F191" s="5">
        <v>4</v>
      </c>
      <c r="G191" s="5">
        <v>1</v>
      </c>
      <c r="H191" s="5">
        <v>5</v>
      </c>
      <c r="I191" s="5">
        <v>4</v>
      </c>
      <c r="J191" s="5">
        <v>9</v>
      </c>
      <c r="K191" s="5">
        <v>1</v>
      </c>
      <c r="L191" s="5">
        <v>3</v>
      </c>
      <c r="M191" s="5">
        <v>2</v>
      </c>
      <c r="N191" s="5">
        <v>5</v>
      </c>
      <c r="O191" s="5">
        <v>1</v>
      </c>
      <c r="P191" s="219">
        <v>9</v>
      </c>
      <c r="Q191" s="219">
        <v>9</v>
      </c>
      <c r="R191" s="219">
        <v>18</v>
      </c>
      <c r="S191" s="219">
        <v>3</v>
      </c>
      <c r="T191" s="219">
        <v>2</v>
      </c>
      <c r="U191" s="219">
        <v>2</v>
      </c>
      <c r="V191" s="219">
        <v>4</v>
      </c>
      <c r="W191" s="219">
        <v>1</v>
      </c>
      <c r="X191" s="219">
        <v>7</v>
      </c>
      <c r="Y191" s="219">
        <v>3</v>
      </c>
      <c r="Z191" s="219">
        <v>10</v>
      </c>
      <c r="AA191" s="219">
        <v>1</v>
      </c>
      <c r="AB191" s="219">
        <v>3</v>
      </c>
      <c r="AC191" s="219">
        <v>3</v>
      </c>
      <c r="AD191" s="219">
        <v>6</v>
      </c>
      <c r="AE191" s="219">
        <v>1</v>
      </c>
      <c r="AF191" s="219">
        <v>1</v>
      </c>
      <c r="AG191" s="219">
        <v>6</v>
      </c>
      <c r="AH191" s="219">
        <v>7</v>
      </c>
      <c r="AI191" s="219">
        <v>1</v>
      </c>
      <c r="AJ191" s="219">
        <v>3</v>
      </c>
      <c r="AK191" s="219">
        <v>7</v>
      </c>
      <c r="AL191" s="219">
        <v>10</v>
      </c>
      <c r="AM191" s="219">
        <v>1</v>
      </c>
      <c r="AN191" s="219">
        <v>3</v>
      </c>
      <c r="AO191" s="219">
        <v>4</v>
      </c>
      <c r="AP191" s="219">
        <v>7</v>
      </c>
      <c r="AQ191" s="219">
        <v>1</v>
      </c>
      <c r="AR191" s="219">
        <v>19</v>
      </c>
      <c r="AS191" s="219">
        <v>25</v>
      </c>
      <c r="AT191" s="219">
        <v>44</v>
      </c>
      <c r="AU191" s="219">
        <v>6</v>
      </c>
      <c r="AV191" s="219">
        <v>0</v>
      </c>
      <c r="AW191" s="219">
        <v>0</v>
      </c>
      <c r="AX191" s="219">
        <v>0</v>
      </c>
      <c r="AY191" s="219">
        <v>0</v>
      </c>
      <c r="AZ191" s="219">
        <v>0</v>
      </c>
      <c r="BA191" s="219">
        <v>0</v>
      </c>
      <c r="BB191" s="219">
        <v>0</v>
      </c>
      <c r="BC191" s="219">
        <v>0</v>
      </c>
      <c r="BD191" s="219">
        <v>0</v>
      </c>
      <c r="BE191" s="219">
        <v>0</v>
      </c>
      <c r="BF191" s="219">
        <v>0</v>
      </c>
      <c r="BG191" s="219">
        <v>0</v>
      </c>
      <c r="BH191" s="219">
        <v>0</v>
      </c>
      <c r="BI191" s="219">
        <v>0</v>
      </c>
      <c r="BJ191" s="219">
        <v>0</v>
      </c>
      <c r="BK191" s="219">
        <v>0</v>
      </c>
      <c r="BL191" s="219">
        <v>28</v>
      </c>
      <c r="BM191" s="219">
        <v>34</v>
      </c>
      <c r="BN191" s="219">
        <v>62</v>
      </c>
      <c r="BO191" s="219">
        <v>9</v>
      </c>
    </row>
    <row r="192" spans="1:67" ht="24" customHeight="1" x14ac:dyDescent="0.35">
      <c r="A192" s="5">
        <v>11</v>
      </c>
      <c r="B192" s="5">
        <v>62020181</v>
      </c>
      <c r="C192" s="304" t="s">
        <v>251</v>
      </c>
      <c r="D192" s="5">
        <v>0</v>
      </c>
      <c r="E192" s="5">
        <v>0</v>
      </c>
      <c r="F192" s="5">
        <v>0</v>
      </c>
      <c r="G192" s="5">
        <v>0</v>
      </c>
      <c r="H192" s="5">
        <v>19</v>
      </c>
      <c r="I192" s="5">
        <v>9</v>
      </c>
      <c r="J192" s="5">
        <v>28</v>
      </c>
      <c r="K192" s="5">
        <v>1</v>
      </c>
      <c r="L192" s="5">
        <v>17</v>
      </c>
      <c r="M192" s="5">
        <v>12</v>
      </c>
      <c r="N192" s="5">
        <v>29</v>
      </c>
      <c r="O192" s="5">
        <v>1</v>
      </c>
      <c r="P192" s="219">
        <v>36</v>
      </c>
      <c r="Q192" s="219">
        <v>21</v>
      </c>
      <c r="R192" s="219">
        <v>57</v>
      </c>
      <c r="S192" s="219">
        <v>2</v>
      </c>
      <c r="T192" s="219">
        <v>12</v>
      </c>
      <c r="U192" s="219">
        <v>15</v>
      </c>
      <c r="V192" s="219">
        <v>27</v>
      </c>
      <c r="W192" s="219">
        <v>1</v>
      </c>
      <c r="X192" s="219">
        <v>12</v>
      </c>
      <c r="Y192" s="219">
        <v>14</v>
      </c>
      <c r="Z192" s="219">
        <v>26</v>
      </c>
      <c r="AA192" s="219">
        <v>1</v>
      </c>
      <c r="AB192" s="219">
        <v>16</v>
      </c>
      <c r="AC192" s="219">
        <v>14</v>
      </c>
      <c r="AD192" s="219">
        <v>30</v>
      </c>
      <c r="AE192" s="219">
        <v>1</v>
      </c>
      <c r="AF192" s="219">
        <v>14</v>
      </c>
      <c r="AG192" s="219">
        <v>9</v>
      </c>
      <c r="AH192" s="219">
        <v>23</v>
      </c>
      <c r="AI192" s="219">
        <v>1</v>
      </c>
      <c r="AJ192" s="219">
        <v>19</v>
      </c>
      <c r="AK192" s="219">
        <v>21</v>
      </c>
      <c r="AL192" s="219">
        <v>40</v>
      </c>
      <c r="AM192" s="219">
        <v>2</v>
      </c>
      <c r="AN192" s="219">
        <v>17</v>
      </c>
      <c r="AO192" s="219">
        <v>15</v>
      </c>
      <c r="AP192" s="219">
        <v>32</v>
      </c>
      <c r="AQ192" s="219">
        <v>1</v>
      </c>
      <c r="AR192" s="219">
        <v>90</v>
      </c>
      <c r="AS192" s="219">
        <v>88</v>
      </c>
      <c r="AT192" s="219">
        <v>178</v>
      </c>
      <c r="AU192" s="219">
        <v>7</v>
      </c>
      <c r="AV192" s="219">
        <v>0</v>
      </c>
      <c r="AW192" s="219">
        <v>0</v>
      </c>
      <c r="AX192" s="219">
        <v>0</v>
      </c>
      <c r="AY192" s="219">
        <v>0</v>
      </c>
      <c r="AZ192" s="219">
        <v>0</v>
      </c>
      <c r="BA192" s="219">
        <v>0</v>
      </c>
      <c r="BB192" s="219">
        <v>0</v>
      </c>
      <c r="BC192" s="219">
        <v>0</v>
      </c>
      <c r="BD192" s="219">
        <v>0</v>
      </c>
      <c r="BE192" s="219">
        <v>0</v>
      </c>
      <c r="BF192" s="219">
        <v>0</v>
      </c>
      <c r="BG192" s="219">
        <v>0</v>
      </c>
      <c r="BH192" s="219">
        <v>0</v>
      </c>
      <c r="BI192" s="219">
        <v>0</v>
      </c>
      <c r="BJ192" s="219">
        <v>0</v>
      </c>
      <c r="BK192" s="219">
        <v>0</v>
      </c>
      <c r="BL192" s="219">
        <v>126</v>
      </c>
      <c r="BM192" s="219">
        <v>109</v>
      </c>
      <c r="BN192" s="219">
        <v>235</v>
      </c>
      <c r="BO192" s="219">
        <v>9</v>
      </c>
    </row>
    <row r="193" spans="1:67" ht="24" customHeight="1" x14ac:dyDescent="0.35">
      <c r="A193" s="5">
        <v>12</v>
      </c>
      <c r="B193" s="5">
        <v>62020182</v>
      </c>
      <c r="C193" s="304" t="s">
        <v>252</v>
      </c>
      <c r="D193" s="5">
        <v>0</v>
      </c>
      <c r="E193" s="5">
        <v>0</v>
      </c>
      <c r="F193" s="5">
        <v>0</v>
      </c>
      <c r="G193" s="5">
        <v>0</v>
      </c>
      <c r="H193" s="5">
        <v>14</v>
      </c>
      <c r="I193" s="5">
        <v>6</v>
      </c>
      <c r="J193" s="5">
        <v>20</v>
      </c>
      <c r="K193" s="5">
        <v>1</v>
      </c>
      <c r="L193" s="5">
        <v>11</v>
      </c>
      <c r="M193" s="5">
        <v>11</v>
      </c>
      <c r="N193" s="5">
        <v>22</v>
      </c>
      <c r="O193" s="5">
        <v>1</v>
      </c>
      <c r="P193" s="219">
        <v>25</v>
      </c>
      <c r="Q193" s="219">
        <v>17</v>
      </c>
      <c r="R193" s="219">
        <v>42</v>
      </c>
      <c r="S193" s="219">
        <v>2</v>
      </c>
      <c r="T193" s="219">
        <v>12</v>
      </c>
      <c r="U193" s="219">
        <v>9</v>
      </c>
      <c r="V193" s="219">
        <v>21</v>
      </c>
      <c r="W193" s="219">
        <v>1</v>
      </c>
      <c r="X193" s="219">
        <v>14</v>
      </c>
      <c r="Y193" s="219">
        <v>16</v>
      </c>
      <c r="Z193" s="219">
        <v>30</v>
      </c>
      <c r="AA193" s="219">
        <v>1</v>
      </c>
      <c r="AB193" s="219">
        <v>7</v>
      </c>
      <c r="AC193" s="219">
        <v>20</v>
      </c>
      <c r="AD193" s="219">
        <v>27</v>
      </c>
      <c r="AE193" s="219">
        <v>1</v>
      </c>
      <c r="AF193" s="219">
        <v>15</v>
      </c>
      <c r="AG193" s="219">
        <v>19</v>
      </c>
      <c r="AH193" s="219">
        <v>34</v>
      </c>
      <c r="AI193" s="219">
        <v>1</v>
      </c>
      <c r="AJ193" s="219">
        <v>20</v>
      </c>
      <c r="AK193" s="219">
        <v>12</v>
      </c>
      <c r="AL193" s="219">
        <v>32</v>
      </c>
      <c r="AM193" s="219">
        <v>1</v>
      </c>
      <c r="AN193" s="219">
        <v>17</v>
      </c>
      <c r="AO193" s="219">
        <v>22</v>
      </c>
      <c r="AP193" s="219">
        <v>39</v>
      </c>
      <c r="AQ193" s="219">
        <v>1</v>
      </c>
      <c r="AR193" s="219">
        <v>85</v>
      </c>
      <c r="AS193" s="219">
        <v>98</v>
      </c>
      <c r="AT193" s="219">
        <v>183</v>
      </c>
      <c r="AU193" s="219">
        <v>6</v>
      </c>
      <c r="AV193" s="219">
        <v>16</v>
      </c>
      <c r="AW193" s="219">
        <v>12</v>
      </c>
      <c r="AX193" s="219">
        <v>28</v>
      </c>
      <c r="AY193" s="219">
        <v>1</v>
      </c>
      <c r="AZ193" s="219">
        <v>19</v>
      </c>
      <c r="BA193" s="219">
        <v>13</v>
      </c>
      <c r="BB193" s="219">
        <v>32</v>
      </c>
      <c r="BC193" s="219">
        <v>1</v>
      </c>
      <c r="BD193" s="219">
        <v>9</v>
      </c>
      <c r="BE193" s="219">
        <v>11</v>
      </c>
      <c r="BF193" s="219">
        <v>20</v>
      </c>
      <c r="BG193" s="219">
        <v>1</v>
      </c>
      <c r="BH193" s="219">
        <v>44</v>
      </c>
      <c r="BI193" s="219">
        <v>36</v>
      </c>
      <c r="BJ193" s="219">
        <v>80</v>
      </c>
      <c r="BK193" s="219">
        <v>3</v>
      </c>
      <c r="BL193" s="219">
        <v>154</v>
      </c>
      <c r="BM193" s="219">
        <v>151</v>
      </c>
      <c r="BN193" s="219">
        <v>305</v>
      </c>
      <c r="BO193" s="219">
        <v>11</v>
      </c>
    </row>
    <row r="194" spans="1:67" ht="24" customHeight="1" x14ac:dyDescent="0.35">
      <c r="A194" s="5">
        <v>13</v>
      </c>
      <c r="B194" s="5">
        <v>62020183</v>
      </c>
      <c r="C194" s="304" t="s">
        <v>253</v>
      </c>
      <c r="D194" s="5">
        <v>2</v>
      </c>
      <c r="E194" s="5">
        <v>2</v>
      </c>
      <c r="F194" s="5">
        <v>4</v>
      </c>
      <c r="G194" s="5">
        <v>1</v>
      </c>
      <c r="H194" s="5">
        <v>3</v>
      </c>
      <c r="I194" s="5">
        <v>3</v>
      </c>
      <c r="J194" s="5">
        <v>6</v>
      </c>
      <c r="K194" s="5">
        <v>1</v>
      </c>
      <c r="L194" s="5">
        <v>3</v>
      </c>
      <c r="M194" s="5">
        <v>3</v>
      </c>
      <c r="N194" s="5">
        <v>6</v>
      </c>
      <c r="O194" s="5">
        <v>1</v>
      </c>
      <c r="P194" s="219">
        <v>8</v>
      </c>
      <c r="Q194" s="219">
        <v>8</v>
      </c>
      <c r="R194" s="219">
        <v>16</v>
      </c>
      <c r="S194" s="219">
        <v>3</v>
      </c>
      <c r="T194" s="219">
        <v>4</v>
      </c>
      <c r="U194" s="219">
        <v>1</v>
      </c>
      <c r="V194" s="219">
        <v>5</v>
      </c>
      <c r="W194" s="219">
        <v>1</v>
      </c>
      <c r="X194" s="219">
        <v>9</v>
      </c>
      <c r="Y194" s="219">
        <v>4</v>
      </c>
      <c r="Z194" s="219">
        <v>13</v>
      </c>
      <c r="AA194" s="219">
        <v>1</v>
      </c>
      <c r="AB194" s="219">
        <v>3</v>
      </c>
      <c r="AC194" s="219">
        <v>2</v>
      </c>
      <c r="AD194" s="219">
        <v>5</v>
      </c>
      <c r="AE194" s="219">
        <v>1</v>
      </c>
      <c r="AF194" s="219">
        <v>3</v>
      </c>
      <c r="AG194" s="219">
        <v>5</v>
      </c>
      <c r="AH194" s="219">
        <v>8</v>
      </c>
      <c r="AI194" s="219">
        <v>1</v>
      </c>
      <c r="AJ194" s="219">
        <v>7</v>
      </c>
      <c r="AK194" s="219">
        <v>5</v>
      </c>
      <c r="AL194" s="219">
        <v>12</v>
      </c>
      <c r="AM194" s="219">
        <v>1</v>
      </c>
      <c r="AN194" s="219">
        <v>1</v>
      </c>
      <c r="AO194" s="219">
        <v>3</v>
      </c>
      <c r="AP194" s="219">
        <v>4</v>
      </c>
      <c r="AQ194" s="219">
        <v>1</v>
      </c>
      <c r="AR194" s="219">
        <v>27</v>
      </c>
      <c r="AS194" s="219">
        <v>20</v>
      </c>
      <c r="AT194" s="219">
        <v>47</v>
      </c>
      <c r="AU194" s="219">
        <v>6</v>
      </c>
      <c r="AV194" s="219">
        <v>0</v>
      </c>
      <c r="AW194" s="219">
        <v>0</v>
      </c>
      <c r="AX194" s="219">
        <v>0</v>
      </c>
      <c r="AY194" s="219">
        <v>0</v>
      </c>
      <c r="AZ194" s="219">
        <v>0</v>
      </c>
      <c r="BA194" s="219">
        <v>0</v>
      </c>
      <c r="BB194" s="219">
        <v>0</v>
      </c>
      <c r="BC194" s="219">
        <v>0</v>
      </c>
      <c r="BD194" s="219">
        <v>0</v>
      </c>
      <c r="BE194" s="219">
        <v>0</v>
      </c>
      <c r="BF194" s="219">
        <v>0</v>
      </c>
      <c r="BG194" s="219">
        <v>0</v>
      </c>
      <c r="BH194" s="219">
        <v>0</v>
      </c>
      <c r="BI194" s="219">
        <v>0</v>
      </c>
      <c r="BJ194" s="219">
        <v>0</v>
      </c>
      <c r="BK194" s="219">
        <v>0</v>
      </c>
      <c r="BL194" s="219">
        <v>35</v>
      </c>
      <c r="BM194" s="219">
        <v>28</v>
      </c>
      <c r="BN194" s="219">
        <v>63</v>
      </c>
      <c r="BO194" s="219">
        <v>9</v>
      </c>
    </row>
    <row r="195" spans="1:67" ht="24" customHeight="1" x14ac:dyDescent="0.35">
      <c r="A195" s="5">
        <v>14</v>
      </c>
      <c r="B195" s="5">
        <v>62020184</v>
      </c>
      <c r="C195" s="304" t="s">
        <v>254</v>
      </c>
      <c r="D195" s="5">
        <v>0</v>
      </c>
      <c r="E195" s="5">
        <v>0</v>
      </c>
      <c r="F195" s="5">
        <v>0</v>
      </c>
      <c r="G195" s="5">
        <v>0</v>
      </c>
      <c r="H195" s="5">
        <v>2</v>
      </c>
      <c r="I195" s="5">
        <v>1</v>
      </c>
      <c r="J195" s="5">
        <v>3</v>
      </c>
      <c r="K195" s="5">
        <v>1</v>
      </c>
      <c r="L195" s="5">
        <v>12</v>
      </c>
      <c r="M195" s="5">
        <v>4</v>
      </c>
      <c r="N195" s="5">
        <v>16</v>
      </c>
      <c r="O195" s="5">
        <v>1</v>
      </c>
      <c r="P195" s="219">
        <v>14</v>
      </c>
      <c r="Q195" s="219">
        <v>5</v>
      </c>
      <c r="R195" s="219">
        <v>19</v>
      </c>
      <c r="S195" s="219">
        <v>2</v>
      </c>
      <c r="T195" s="219">
        <v>4</v>
      </c>
      <c r="U195" s="219">
        <v>4</v>
      </c>
      <c r="V195" s="219">
        <v>8</v>
      </c>
      <c r="W195" s="219">
        <v>1</v>
      </c>
      <c r="X195" s="219">
        <v>2</v>
      </c>
      <c r="Y195" s="219">
        <v>1</v>
      </c>
      <c r="Z195" s="219">
        <v>3</v>
      </c>
      <c r="AA195" s="219">
        <v>1</v>
      </c>
      <c r="AB195" s="219">
        <v>7</v>
      </c>
      <c r="AC195" s="219">
        <v>5</v>
      </c>
      <c r="AD195" s="219">
        <v>12</v>
      </c>
      <c r="AE195" s="219">
        <v>1</v>
      </c>
      <c r="AF195" s="219">
        <v>5</v>
      </c>
      <c r="AG195" s="219">
        <v>5</v>
      </c>
      <c r="AH195" s="219">
        <v>10</v>
      </c>
      <c r="AI195" s="219">
        <v>1</v>
      </c>
      <c r="AJ195" s="219">
        <v>6</v>
      </c>
      <c r="AK195" s="219">
        <v>4</v>
      </c>
      <c r="AL195" s="219">
        <v>10</v>
      </c>
      <c r="AM195" s="219">
        <v>1</v>
      </c>
      <c r="AN195" s="219">
        <v>9</v>
      </c>
      <c r="AO195" s="219">
        <v>4</v>
      </c>
      <c r="AP195" s="219">
        <v>13</v>
      </c>
      <c r="AQ195" s="219">
        <v>1</v>
      </c>
      <c r="AR195" s="219">
        <v>33</v>
      </c>
      <c r="AS195" s="219">
        <v>23</v>
      </c>
      <c r="AT195" s="219">
        <v>56</v>
      </c>
      <c r="AU195" s="219">
        <v>6</v>
      </c>
      <c r="AV195" s="219">
        <v>0</v>
      </c>
      <c r="AW195" s="219">
        <v>0</v>
      </c>
      <c r="AX195" s="219">
        <v>0</v>
      </c>
      <c r="AY195" s="219">
        <v>0</v>
      </c>
      <c r="AZ195" s="219">
        <v>0</v>
      </c>
      <c r="BA195" s="219">
        <v>0</v>
      </c>
      <c r="BB195" s="219">
        <v>0</v>
      </c>
      <c r="BC195" s="219">
        <v>0</v>
      </c>
      <c r="BD195" s="219">
        <v>0</v>
      </c>
      <c r="BE195" s="219">
        <v>0</v>
      </c>
      <c r="BF195" s="219">
        <v>0</v>
      </c>
      <c r="BG195" s="219">
        <v>0</v>
      </c>
      <c r="BH195" s="219">
        <v>0</v>
      </c>
      <c r="BI195" s="219">
        <v>0</v>
      </c>
      <c r="BJ195" s="219">
        <v>0</v>
      </c>
      <c r="BK195" s="219">
        <v>0</v>
      </c>
      <c r="BL195" s="219">
        <v>47</v>
      </c>
      <c r="BM195" s="219">
        <v>28</v>
      </c>
      <c r="BN195" s="219">
        <v>75</v>
      </c>
      <c r="BO195" s="219">
        <v>8</v>
      </c>
    </row>
    <row r="196" spans="1:67" ht="24" customHeight="1" x14ac:dyDescent="0.35">
      <c r="A196" s="5">
        <v>15</v>
      </c>
      <c r="B196" s="5">
        <v>62020185</v>
      </c>
      <c r="C196" s="304" t="s">
        <v>255</v>
      </c>
      <c r="D196" s="5">
        <v>0</v>
      </c>
      <c r="E196" s="5">
        <v>0</v>
      </c>
      <c r="F196" s="5">
        <v>0</v>
      </c>
      <c r="G196" s="5">
        <v>0</v>
      </c>
      <c r="H196" s="5">
        <v>4</v>
      </c>
      <c r="I196" s="5">
        <v>5</v>
      </c>
      <c r="J196" s="5">
        <v>9</v>
      </c>
      <c r="K196" s="5">
        <v>1</v>
      </c>
      <c r="L196" s="5">
        <v>6</v>
      </c>
      <c r="M196" s="5">
        <v>2</v>
      </c>
      <c r="N196" s="5">
        <v>8</v>
      </c>
      <c r="O196" s="5">
        <v>1</v>
      </c>
      <c r="P196" s="219">
        <v>10</v>
      </c>
      <c r="Q196" s="219">
        <v>7</v>
      </c>
      <c r="R196" s="219">
        <v>17</v>
      </c>
      <c r="S196" s="219">
        <v>2</v>
      </c>
      <c r="T196" s="219">
        <v>6</v>
      </c>
      <c r="U196" s="219">
        <v>6</v>
      </c>
      <c r="V196" s="219">
        <v>12</v>
      </c>
      <c r="W196" s="219">
        <v>1</v>
      </c>
      <c r="X196" s="219">
        <v>3</v>
      </c>
      <c r="Y196" s="219">
        <v>4</v>
      </c>
      <c r="Z196" s="219">
        <v>7</v>
      </c>
      <c r="AA196" s="219">
        <v>1</v>
      </c>
      <c r="AB196" s="219">
        <v>5</v>
      </c>
      <c r="AC196" s="219">
        <v>1</v>
      </c>
      <c r="AD196" s="219">
        <v>6</v>
      </c>
      <c r="AE196" s="219">
        <v>1</v>
      </c>
      <c r="AF196" s="219">
        <v>5</v>
      </c>
      <c r="AG196" s="219">
        <v>10</v>
      </c>
      <c r="AH196" s="219">
        <v>15</v>
      </c>
      <c r="AI196" s="219">
        <v>1</v>
      </c>
      <c r="AJ196" s="219">
        <v>13</v>
      </c>
      <c r="AK196" s="219">
        <v>7</v>
      </c>
      <c r="AL196" s="219">
        <v>20</v>
      </c>
      <c r="AM196" s="219">
        <v>1</v>
      </c>
      <c r="AN196" s="219">
        <v>7</v>
      </c>
      <c r="AO196" s="219">
        <v>9</v>
      </c>
      <c r="AP196" s="219">
        <v>16</v>
      </c>
      <c r="AQ196" s="219">
        <v>1</v>
      </c>
      <c r="AR196" s="219">
        <v>39</v>
      </c>
      <c r="AS196" s="219">
        <v>37</v>
      </c>
      <c r="AT196" s="219">
        <v>76</v>
      </c>
      <c r="AU196" s="219">
        <v>6</v>
      </c>
      <c r="AV196" s="219">
        <v>2</v>
      </c>
      <c r="AW196" s="219">
        <v>3</v>
      </c>
      <c r="AX196" s="219">
        <v>5</v>
      </c>
      <c r="AY196" s="219">
        <v>1</v>
      </c>
      <c r="AZ196" s="219">
        <v>4</v>
      </c>
      <c r="BA196" s="219">
        <v>4</v>
      </c>
      <c r="BB196" s="219">
        <v>8</v>
      </c>
      <c r="BC196" s="219">
        <v>1</v>
      </c>
      <c r="BD196" s="219">
        <v>4</v>
      </c>
      <c r="BE196" s="219">
        <v>4</v>
      </c>
      <c r="BF196" s="219">
        <v>8</v>
      </c>
      <c r="BG196" s="219">
        <v>1</v>
      </c>
      <c r="BH196" s="219">
        <v>10</v>
      </c>
      <c r="BI196" s="219">
        <v>11</v>
      </c>
      <c r="BJ196" s="219">
        <v>21</v>
      </c>
      <c r="BK196" s="219">
        <v>3</v>
      </c>
      <c r="BL196" s="219">
        <v>59</v>
      </c>
      <c r="BM196" s="219">
        <v>55</v>
      </c>
      <c r="BN196" s="219">
        <v>114</v>
      </c>
      <c r="BO196" s="219">
        <v>11</v>
      </c>
    </row>
    <row r="197" spans="1:67" ht="24" customHeight="1" x14ac:dyDescent="0.35">
      <c r="A197" s="5">
        <v>16</v>
      </c>
      <c r="B197" s="5">
        <v>62020186</v>
      </c>
      <c r="C197" s="304" t="s">
        <v>256</v>
      </c>
      <c r="D197" s="5">
        <v>0</v>
      </c>
      <c r="E197" s="5">
        <v>0</v>
      </c>
      <c r="F197" s="5">
        <v>0</v>
      </c>
      <c r="G197" s="5">
        <v>0</v>
      </c>
      <c r="H197" s="5">
        <v>4</v>
      </c>
      <c r="I197" s="5">
        <v>0</v>
      </c>
      <c r="J197" s="5">
        <v>4</v>
      </c>
      <c r="K197" s="5">
        <v>1</v>
      </c>
      <c r="L197" s="5">
        <v>2</v>
      </c>
      <c r="M197" s="5">
        <v>1</v>
      </c>
      <c r="N197" s="5">
        <v>3</v>
      </c>
      <c r="O197" s="5">
        <v>1</v>
      </c>
      <c r="P197" s="219">
        <v>6</v>
      </c>
      <c r="Q197" s="219">
        <v>1</v>
      </c>
      <c r="R197" s="219">
        <v>7</v>
      </c>
      <c r="S197" s="219">
        <v>2</v>
      </c>
      <c r="T197" s="219">
        <v>4</v>
      </c>
      <c r="U197" s="219">
        <v>3</v>
      </c>
      <c r="V197" s="219">
        <v>7</v>
      </c>
      <c r="W197" s="219">
        <v>1</v>
      </c>
      <c r="X197" s="219">
        <v>0</v>
      </c>
      <c r="Y197" s="219">
        <v>5</v>
      </c>
      <c r="Z197" s="219">
        <v>5</v>
      </c>
      <c r="AA197" s="219">
        <v>1</v>
      </c>
      <c r="AB197" s="219">
        <v>6</v>
      </c>
      <c r="AC197" s="219">
        <v>2</v>
      </c>
      <c r="AD197" s="219">
        <v>8</v>
      </c>
      <c r="AE197" s="219">
        <v>1</v>
      </c>
      <c r="AF197" s="219">
        <v>3</v>
      </c>
      <c r="AG197" s="219">
        <v>3</v>
      </c>
      <c r="AH197" s="219">
        <v>6</v>
      </c>
      <c r="AI197" s="219">
        <v>1</v>
      </c>
      <c r="AJ197" s="219">
        <v>3</v>
      </c>
      <c r="AK197" s="219">
        <v>2</v>
      </c>
      <c r="AL197" s="219">
        <v>5</v>
      </c>
      <c r="AM197" s="219">
        <v>1</v>
      </c>
      <c r="AN197" s="219">
        <v>6</v>
      </c>
      <c r="AO197" s="219">
        <v>3</v>
      </c>
      <c r="AP197" s="219">
        <v>9</v>
      </c>
      <c r="AQ197" s="219">
        <v>1</v>
      </c>
      <c r="AR197" s="219">
        <v>22</v>
      </c>
      <c r="AS197" s="219">
        <v>18</v>
      </c>
      <c r="AT197" s="219">
        <v>40</v>
      </c>
      <c r="AU197" s="219">
        <v>6</v>
      </c>
      <c r="AV197" s="219">
        <v>0</v>
      </c>
      <c r="AW197" s="219">
        <v>0</v>
      </c>
      <c r="AX197" s="219">
        <v>0</v>
      </c>
      <c r="AY197" s="219">
        <v>0</v>
      </c>
      <c r="AZ197" s="219">
        <v>0</v>
      </c>
      <c r="BA197" s="219">
        <v>0</v>
      </c>
      <c r="BB197" s="219">
        <v>0</v>
      </c>
      <c r="BC197" s="219">
        <v>0</v>
      </c>
      <c r="BD197" s="219">
        <v>0</v>
      </c>
      <c r="BE197" s="219">
        <v>0</v>
      </c>
      <c r="BF197" s="219">
        <v>0</v>
      </c>
      <c r="BG197" s="219">
        <v>0</v>
      </c>
      <c r="BH197" s="219">
        <v>0</v>
      </c>
      <c r="BI197" s="219">
        <v>0</v>
      </c>
      <c r="BJ197" s="219">
        <v>0</v>
      </c>
      <c r="BK197" s="219">
        <v>0</v>
      </c>
      <c r="BL197" s="219">
        <v>28</v>
      </c>
      <c r="BM197" s="219">
        <v>19</v>
      </c>
      <c r="BN197" s="219">
        <v>47</v>
      </c>
      <c r="BO197" s="219">
        <v>8</v>
      </c>
    </row>
    <row r="198" spans="1:67" ht="24" customHeight="1" x14ac:dyDescent="0.35">
      <c r="A198" s="5">
        <v>17</v>
      </c>
      <c r="B198" s="5">
        <v>62020187</v>
      </c>
      <c r="C198" s="304" t="s">
        <v>257</v>
      </c>
      <c r="D198" s="5">
        <v>0</v>
      </c>
      <c r="E198" s="5">
        <v>0</v>
      </c>
      <c r="F198" s="5">
        <v>0</v>
      </c>
      <c r="G198" s="5">
        <v>0</v>
      </c>
      <c r="H198" s="5">
        <v>9</v>
      </c>
      <c r="I198" s="5">
        <v>2</v>
      </c>
      <c r="J198" s="5">
        <v>11</v>
      </c>
      <c r="K198" s="5">
        <v>1</v>
      </c>
      <c r="L198" s="5">
        <v>3</v>
      </c>
      <c r="M198" s="5">
        <v>2</v>
      </c>
      <c r="N198" s="5">
        <v>5</v>
      </c>
      <c r="O198" s="5">
        <v>1</v>
      </c>
      <c r="P198" s="219">
        <v>12</v>
      </c>
      <c r="Q198" s="219">
        <v>4</v>
      </c>
      <c r="R198" s="219">
        <v>16</v>
      </c>
      <c r="S198" s="219">
        <v>2</v>
      </c>
      <c r="T198" s="219">
        <v>3</v>
      </c>
      <c r="U198" s="219">
        <v>5</v>
      </c>
      <c r="V198" s="219">
        <v>8</v>
      </c>
      <c r="W198" s="219">
        <v>1</v>
      </c>
      <c r="X198" s="219">
        <v>2</v>
      </c>
      <c r="Y198" s="219">
        <v>5</v>
      </c>
      <c r="Z198" s="219">
        <v>7</v>
      </c>
      <c r="AA198" s="219">
        <v>1</v>
      </c>
      <c r="AB198" s="219">
        <v>6</v>
      </c>
      <c r="AC198" s="219">
        <v>2</v>
      </c>
      <c r="AD198" s="219">
        <v>8</v>
      </c>
      <c r="AE198" s="219">
        <v>1</v>
      </c>
      <c r="AF198" s="219">
        <v>3</v>
      </c>
      <c r="AG198" s="219">
        <v>8</v>
      </c>
      <c r="AH198" s="219">
        <v>11</v>
      </c>
      <c r="AI198" s="219">
        <v>1</v>
      </c>
      <c r="AJ198" s="219">
        <v>6</v>
      </c>
      <c r="AK198" s="219">
        <v>5</v>
      </c>
      <c r="AL198" s="219">
        <v>11</v>
      </c>
      <c r="AM198" s="219">
        <v>1</v>
      </c>
      <c r="AN198" s="219">
        <v>7</v>
      </c>
      <c r="AO198" s="219">
        <v>3</v>
      </c>
      <c r="AP198" s="219">
        <v>10</v>
      </c>
      <c r="AQ198" s="219">
        <v>1</v>
      </c>
      <c r="AR198" s="219">
        <v>27</v>
      </c>
      <c r="AS198" s="219">
        <v>28</v>
      </c>
      <c r="AT198" s="219">
        <v>55</v>
      </c>
      <c r="AU198" s="219">
        <v>6</v>
      </c>
      <c r="AV198" s="219">
        <v>0</v>
      </c>
      <c r="AW198" s="219">
        <v>0</v>
      </c>
      <c r="AX198" s="219">
        <v>0</v>
      </c>
      <c r="AY198" s="219">
        <v>0</v>
      </c>
      <c r="AZ198" s="219">
        <v>0</v>
      </c>
      <c r="BA198" s="219">
        <v>0</v>
      </c>
      <c r="BB198" s="219">
        <v>0</v>
      </c>
      <c r="BC198" s="219">
        <v>0</v>
      </c>
      <c r="BD198" s="219">
        <v>0</v>
      </c>
      <c r="BE198" s="219">
        <v>0</v>
      </c>
      <c r="BF198" s="219">
        <v>0</v>
      </c>
      <c r="BG198" s="219">
        <v>0</v>
      </c>
      <c r="BH198" s="219">
        <v>0</v>
      </c>
      <c r="BI198" s="219">
        <v>0</v>
      </c>
      <c r="BJ198" s="219">
        <v>0</v>
      </c>
      <c r="BK198" s="219">
        <v>0</v>
      </c>
      <c r="BL198" s="219">
        <v>39</v>
      </c>
      <c r="BM198" s="219">
        <v>32</v>
      </c>
      <c r="BN198" s="219">
        <v>71</v>
      </c>
      <c r="BO198" s="219">
        <v>8</v>
      </c>
    </row>
    <row r="199" spans="1:67" ht="24" customHeight="1" x14ac:dyDescent="0.35">
      <c r="A199" s="5">
        <v>18</v>
      </c>
      <c r="B199" s="5">
        <v>62020188</v>
      </c>
      <c r="C199" s="304" t="s">
        <v>258</v>
      </c>
      <c r="D199" s="5">
        <v>0</v>
      </c>
      <c r="E199" s="5">
        <v>0</v>
      </c>
      <c r="F199" s="5">
        <v>0</v>
      </c>
      <c r="G199" s="5">
        <v>0</v>
      </c>
      <c r="H199" s="5">
        <v>6</v>
      </c>
      <c r="I199" s="5">
        <v>6</v>
      </c>
      <c r="J199" s="5">
        <v>12</v>
      </c>
      <c r="K199" s="5">
        <v>1</v>
      </c>
      <c r="L199" s="5">
        <v>7</v>
      </c>
      <c r="M199" s="5">
        <v>11</v>
      </c>
      <c r="N199" s="5">
        <v>18</v>
      </c>
      <c r="O199" s="5">
        <v>1</v>
      </c>
      <c r="P199" s="219">
        <v>13</v>
      </c>
      <c r="Q199" s="219">
        <v>17</v>
      </c>
      <c r="R199" s="219">
        <v>30</v>
      </c>
      <c r="S199" s="219">
        <v>2</v>
      </c>
      <c r="T199" s="219">
        <v>8</v>
      </c>
      <c r="U199" s="219">
        <v>11</v>
      </c>
      <c r="V199" s="219">
        <v>19</v>
      </c>
      <c r="W199" s="219">
        <v>1</v>
      </c>
      <c r="X199" s="219">
        <v>5</v>
      </c>
      <c r="Y199" s="219">
        <v>9</v>
      </c>
      <c r="Z199" s="219">
        <v>14</v>
      </c>
      <c r="AA199" s="219">
        <v>1</v>
      </c>
      <c r="AB199" s="219">
        <v>4</v>
      </c>
      <c r="AC199" s="219">
        <v>8</v>
      </c>
      <c r="AD199" s="219">
        <v>12</v>
      </c>
      <c r="AE199" s="219">
        <v>1</v>
      </c>
      <c r="AF199" s="219">
        <v>2</v>
      </c>
      <c r="AG199" s="219">
        <v>9</v>
      </c>
      <c r="AH199" s="219">
        <v>11</v>
      </c>
      <c r="AI199" s="219">
        <v>1</v>
      </c>
      <c r="AJ199" s="219">
        <v>8</v>
      </c>
      <c r="AK199" s="219">
        <v>10</v>
      </c>
      <c r="AL199" s="219">
        <v>18</v>
      </c>
      <c r="AM199" s="219">
        <v>1</v>
      </c>
      <c r="AN199" s="219">
        <v>13</v>
      </c>
      <c r="AO199" s="219">
        <v>5</v>
      </c>
      <c r="AP199" s="219">
        <v>18</v>
      </c>
      <c r="AQ199" s="219">
        <v>1</v>
      </c>
      <c r="AR199" s="219">
        <v>40</v>
      </c>
      <c r="AS199" s="219">
        <v>52</v>
      </c>
      <c r="AT199" s="219">
        <v>92</v>
      </c>
      <c r="AU199" s="219">
        <v>6</v>
      </c>
      <c r="AV199" s="219">
        <v>8</v>
      </c>
      <c r="AW199" s="219">
        <v>8</v>
      </c>
      <c r="AX199" s="219">
        <v>16</v>
      </c>
      <c r="AY199" s="219">
        <v>1</v>
      </c>
      <c r="AZ199" s="219">
        <v>13</v>
      </c>
      <c r="BA199" s="219">
        <v>9</v>
      </c>
      <c r="BB199" s="219">
        <v>22</v>
      </c>
      <c r="BC199" s="219">
        <v>1</v>
      </c>
      <c r="BD199" s="219">
        <v>8</v>
      </c>
      <c r="BE199" s="219">
        <v>3</v>
      </c>
      <c r="BF199" s="219">
        <v>11</v>
      </c>
      <c r="BG199" s="219">
        <v>1</v>
      </c>
      <c r="BH199" s="219">
        <v>29</v>
      </c>
      <c r="BI199" s="219">
        <v>20</v>
      </c>
      <c r="BJ199" s="219">
        <v>49</v>
      </c>
      <c r="BK199" s="219">
        <v>3</v>
      </c>
      <c r="BL199" s="219">
        <v>82</v>
      </c>
      <c r="BM199" s="219">
        <v>89</v>
      </c>
      <c r="BN199" s="219">
        <v>171</v>
      </c>
      <c r="BO199" s="219">
        <v>11</v>
      </c>
    </row>
    <row r="200" spans="1:67" ht="24" customHeight="1" x14ac:dyDescent="0.35">
      <c r="A200" s="5">
        <v>19</v>
      </c>
      <c r="B200" s="5">
        <v>62020189</v>
      </c>
      <c r="C200" s="304" t="s">
        <v>259</v>
      </c>
      <c r="D200" s="5">
        <v>0</v>
      </c>
      <c r="E200" s="5">
        <v>0</v>
      </c>
      <c r="F200" s="5">
        <v>0</v>
      </c>
      <c r="G200" s="5">
        <v>0</v>
      </c>
      <c r="H200" s="5">
        <v>5</v>
      </c>
      <c r="I200" s="5">
        <v>3</v>
      </c>
      <c r="J200" s="5">
        <v>8</v>
      </c>
      <c r="K200" s="5">
        <v>1</v>
      </c>
      <c r="L200" s="5">
        <v>2</v>
      </c>
      <c r="M200" s="5">
        <v>4</v>
      </c>
      <c r="N200" s="5">
        <v>6</v>
      </c>
      <c r="O200" s="5">
        <v>1</v>
      </c>
      <c r="P200" s="219">
        <v>7</v>
      </c>
      <c r="Q200" s="219">
        <v>7</v>
      </c>
      <c r="R200" s="219">
        <v>14</v>
      </c>
      <c r="S200" s="219">
        <v>2</v>
      </c>
      <c r="T200" s="219">
        <v>5</v>
      </c>
      <c r="U200" s="219">
        <v>4</v>
      </c>
      <c r="V200" s="219">
        <v>9</v>
      </c>
      <c r="W200" s="219">
        <v>1</v>
      </c>
      <c r="X200" s="219">
        <v>4</v>
      </c>
      <c r="Y200" s="219">
        <v>0</v>
      </c>
      <c r="Z200" s="219">
        <v>4</v>
      </c>
      <c r="AA200" s="219">
        <v>1</v>
      </c>
      <c r="AB200" s="219">
        <v>5</v>
      </c>
      <c r="AC200" s="219">
        <v>1</v>
      </c>
      <c r="AD200" s="219">
        <v>6</v>
      </c>
      <c r="AE200" s="219">
        <v>1</v>
      </c>
      <c r="AF200" s="219">
        <v>4</v>
      </c>
      <c r="AG200" s="219">
        <v>2</v>
      </c>
      <c r="AH200" s="219">
        <v>6</v>
      </c>
      <c r="AI200" s="219">
        <v>1</v>
      </c>
      <c r="AJ200" s="219">
        <v>1</v>
      </c>
      <c r="AK200" s="219">
        <v>6</v>
      </c>
      <c r="AL200" s="219">
        <v>7</v>
      </c>
      <c r="AM200" s="219">
        <v>1</v>
      </c>
      <c r="AN200" s="219">
        <v>2</v>
      </c>
      <c r="AO200" s="219">
        <v>6</v>
      </c>
      <c r="AP200" s="219">
        <v>8</v>
      </c>
      <c r="AQ200" s="219">
        <v>1</v>
      </c>
      <c r="AR200" s="219">
        <v>21</v>
      </c>
      <c r="AS200" s="219">
        <v>19</v>
      </c>
      <c r="AT200" s="219">
        <v>40</v>
      </c>
      <c r="AU200" s="219">
        <v>6</v>
      </c>
      <c r="AV200" s="219">
        <v>0</v>
      </c>
      <c r="AW200" s="219">
        <v>0</v>
      </c>
      <c r="AX200" s="219">
        <v>0</v>
      </c>
      <c r="AY200" s="219">
        <v>0</v>
      </c>
      <c r="AZ200" s="219">
        <v>0</v>
      </c>
      <c r="BA200" s="219">
        <v>0</v>
      </c>
      <c r="BB200" s="219">
        <v>0</v>
      </c>
      <c r="BC200" s="219">
        <v>0</v>
      </c>
      <c r="BD200" s="219">
        <v>0</v>
      </c>
      <c r="BE200" s="219">
        <v>0</v>
      </c>
      <c r="BF200" s="219">
        <v>0</v>
      </c>
      <c r="BG200" s="219">
        <v>0</v>
      </c>
      <c r="BH200" s="219">
        <v>0</v>
      </c>
      <c r="BI200" s="219">
        <v>0</v>
      </c>
      <c r="BJ200" s="219">
        <v>0</v>
      </c>
      <c r="BK200" s="219">
        <v>0</v>
      </c>
      <c r="BL200" s="219">
        <v>28</v>
      </c>
      <c r="BM200" s="219">
        <v>26</v>
      </c>
      <c r="BN200" s="219">
        <v>54</v>
      </c>
      <c r="BO200" s="219">
        <v>8</v>
      </c>
    </row>
    <row r="201" spans="1:67" ht="24" customHeight="1" x14ac:dyDescent="0.35">
      <c r="A201" s="515" t="s">
        <v>1674</v>
      </c>
      <c r="B201" s="516"/>
      <c r="C201" s="517"/>
      <c r="D201" s="312">
        <f>SUM(D182:D200)</f>
        <v>9</v>
      </c>
      <c r="E201" s="312">
        <f t="shared" ref="E201:BO201" si="4">SUM(E182:E200)</f>
        <v>12</v>
      </c>
      <c r="F201" s="312">
        <f t="shared" si="4"/>
        <v>21</v>
      </c>
      <c r="G201" s="312">
        <f t="shared" si="4"/>
        <v>5</v>
      </c>
      <c r="H201" s="312">
        <f t="shared" si="4"/>
        <v>99</v>
      </c>
      <c r="I201" s="312">
        <f t="shared" si="4"/>
        <v>75</v>
      </c>
      <c r="J201" s="312">
        <f t="shared" si="4"/>
        <v>174</v>
      </c>
      <c r="K201" s="312">
        <f t="shared" si="4"/>
        <v>19</v>
      </c>
      <c r="L201" s="312">
        <f t="shared" si="4"/>
        <v>101</v>
      </c>
      <c r="M201" s="312">
        <f t="shared" si="4"/>
        <v>89</v>
      </c>
      <c r="N201" s="312">
        <f t="shared" si="4"/>
        <v>190</v>
      </c>
      <c r="O201" s="312">
        <f t="shared" si="4"/>
        <v>19</v>
      </c>
      <c r="P201" s="312">
        <f t="shared" si="4"/>
        <v>209</v>
      </c>
      <c r="Q201" s="312">
        <f t="shared" si="4"/>
        <v>176</v>
      </c>
      <c r="R201" s="312">
        <f t="shared" si="4"/>
        <v>385</v>
      </c>
      <c r="S201" s="312">
        <f t="shared" si="4"/>
        <v>43</v>
      </c>
      <c r="T201" s="312">
        <f t="shared" si="4"/>
        <v>111</v>
      </c>
      <c r="U201" s="312">
        <f t="shared" si="4"/>
        <v>96</v>
      </c>
      <c r="V201" s="312">
        <f t="shared" si="4"/>
        <v>207</v>
      </c>
      <c r="W201" s="312">
        <f t="shared" si="4"/>
        <v>19</v>
      </c>
      <c r="X201" s="312">
        <f t="shared" si="4"/>
        <v>107</v>
      </c>
      <c r="Y201" s="312">
        <f t="shared" si="4"/>
        <v>110</v>
      </c>
      <c r="Z201" s="312">
        <f t="shared" si="4"/>
        <v>217</v>
      </c>
      <c r="AA201" s="312">
        <f t="shared" si="4"/>
        <v>19</v>
      </c>
      <c r="AB201" s="312">
        <f t="shared" si="4"/>
        <v>110</v>
      </c>
      <c r="AC201" s="312">
        <f t="shared" si="4"/>
        <v>103</v>
      </c>
      <c r="AD201" s="312">
        <f t="shared" si="4"/>
        <v>213</v>
      </c>
      <c r="AE201" s="312">
        <f t="shared" si="4"/>
        <v>19</v>
      </c>
      <c r="AF201" s="312">
        <f t="shared" si="4"/>
        <v>107</v>
      </c>
      <c r="AG201" s="312">
        <f t="shared" si="4"/>
        <v>121</v>
      </c>
      <c r="AH201" s="312">
        <f t="shared" si="4"/>
        <v>228</v>
      </c>
      <c r="AI201" s="312">
        <f t="shared" si="4"/>
        <v>19</v>
      </c>
      <c r="AJ201" s="312">
        <f t="shared" si="4"/>
        <v>147</v>
      </c>
      <c r="AK201" s="312">
        <f t="shared" si="4"/>
        <v>133</v>
      </c>
      <c r="AL201" s="312">
        <f t="shared" si="4"/>
        <v>280</v>
      </c>
      <c r="AM201" s="312">
        <f t="shared" si="4"/>
        <v>20</v>
      </c>
      <c r="AN201" s="312">
        <f t="shared" si="4"/>
        <v>152</v>
      </c>
      <c r="AO201" s="312">
        <f t="shared" si="4"/>
        <v>140</v>
      </c>
      <c r="AP201" s="312">
        <f t="shared" si="4"/>
        <v>292</v>
      </c>
      <c r="AQ201" s="312">
        <f t="shared" si="4"/>
        <v>18</v>
      </c>
      <c r="AR201" s="312">
        <f t="shared" si="4"/>
        <v>734</v>
      </c>
      <c r="AS201" s="312">
        <f t="shared" si="4"/>
        <v>703</v>
      </c>
      <c r="AT201" s="312">
        <f t="shared" si="4"/>
        <v>1437</v>
      </c>
      <c r="AU201" s="312">
        <f t="shared" si="4"/>
        <v>114</v>
      </c>
      <c r="AV201" s="312">
        <f t="shared" si="4"/>
        <v>81</v>
      </c>
      <c r="AW201" s="312">
        <f t="shared" si="4"/>
        <v>62</v>
      </c>
      <c r="AX201" s="312">
        <f t="shared" si="4"/>
        <v>143</v>
      </c>
      <c r="AY201" s="312">
        <f t="shared" si="4"/>
        <v>7</v>
      </c>
      <c r="AZ201" s="312">
        <f t="shared" si="4"/>
        <v>78</v>
      </c>
      <c r="BA201" s="312">
        <f t="shared" si="4"/>
        <v>58</v>
      </c>
      <c r="BB201" s="312">
        <f t="shared" si="4"/>
        <v>136</v>
      </c>
      <c r="BC201" s="312">
        <f t="shared" si="4"/>
        <v>7</v>
      </c>
      <c r="BD201" s="312">
        <f t="shared" si="4"/>
        <v>57</v>
      </c>
      <c r="BE201" s="312">
        <f t="shared" si="4"/>
        <v>47</v>
      </c>
      <c r="BF201" s="312">
        <f t="shared" si="4"/>
        <v>104</v>
      </c>
      <c r="BG201" s="312">
        <f t="shared" si="4"/>
        <v>7</v>
      </c>
      <c r="BH201" s="312">
        <f t="shared" si="4"/>
        <v>216</v>
      </c>
      <c r="BI201" s="312">
        <f t="shared" si="4"/>
        <v>167</v>
      </c>
      <c r="BJ201" s="312">
        <f t="shared" si="4"/>
        <v>383</v>
      </c>
      <c r="BK201" s="312">
        <f t="shared" si="4"/>
        <v>21</v>
      </c>
      <c r="BL201" s="312">
        <f t="shared" si="4"/>
        <v>1159</v>
      </c>
      <c r="BM201" s="312">
        <f t="shared" si="4"/>
        <v>1046</v>
      </c>
      <c r="BN201" s="312">
        <f t="shared" si="4"/>
        <v>2205</v>
      </c>
      <c r="BO201" s="312">
        <f t="shared" si="4"/>
        <v>178</v>
      </c>
    </row>
    <row r="202" spans="1:67" ht="24" customHeight="1" x14ac:dyDescent="0.35">
      <c r="A202" s="521"/>
      <c r="B202" s="521"/>
      <c r="C202" s="521"/>
      <c r="D202" s="521"/>
      <c r="E202" s="521"/>
      <c r="F202" s="521"/>
      <c r="G202" s="521"/>
      <c r="H202" s="521"/>
      <c r="I202" s="521"/>
      <c r="J202" s="521"/>
      <c r="K202" s="521"/>
      <c r="L202" s="521"/>
      <c r="M202" s="521"/>
      <c r="N202" s="521"/>
      <c r="O202" s="521"/>
      <c r="P202" s="521"/>
      <c r="Q202" s="521"/>
      <c r="R202" s="521"/>
      <c r="S202" s="521"/>
      <c r="T202" s="521"/>
      <c r="U202" s="521"/>
      <c r="V202" s="521"/>
      <c r="W202" s="521"/>
      <c r="X202" s="521"/>
      <c r="Y202" s="521"/>
      <c r="Z202" s="521"/>
      <c r="AA202" s="521"/>
      <c r="AB202" s="521"/>
      <c r="AC202" s="521"/>
      <c r="AD202" s="521"/>
      <c r="AE202" s="521"/>
      <c r="AF202" s="521"/>
      <c r="AG202" s="521"/>
      <c r="AH202" s="521"/>
      <c r="AI202" s="521"/>
      <c r="AJ202" s="521"/>
      <c r="AK202" s="521"/>
      <c r="AL202" s="521"/>
      <c r="AM202" s="521"/>
      <c r="AN202" s="521"/>
      <c r="AO202" s="521"/>
      <c r="AP202" s="521"/>
      <c r="AQ202" s="521"/>
      <c r="AR202" s="521"/>
      <c r="AS202" s="521"/>
      <c r="AT202" s="521"/>
      <c r="AU202" s="521"/>
      <c r="AV202" s="521"/>
      <c r="AW202" s="521"/>
      <c r="AX202" s="521"/>
      <c r="AY202" s="521"/>
      <c r="AZ202" s="521"/>
      <c r="BA202" s="521"/>
      <c r="BB202" s="521"/>
      <c r="BC202" s="521"/>
      <c r="BD202" s="521"/>
      <c r="BE202" s="521"/>
      <c r="BF202" s="521"/>
      <c r="BG202" s="521"/>
      <c r="BH202" s="521"/>
      <c r="BI202" s="521"/>
      <c r="BJ202" s="521"/>
      <c r="BK202" s="521"/>
      <c r="BL202" s="521"/>
      <c r="BM202" s="521"/>
      <c r="BN202" s="521"/>
      <c r="BO202" s="521"/>
    </row>
    <row r="203" spans="1:67" x14ac:dyDescent="0.35">
      <c r="A203" s="522" t="s">
        <v>1675</v>
      </c>
      <c r="B203" s="523"/>
      <c r="C203" s="523"/>
      <c r="D203" s="523"/>
      <c r="E203" s="523"/>
      <c r="F203" s="523"/>
      <c r="G203" s="523"/>
      <c r="H203" s="523"/>
      <c r="I203" s="523"/>
      <c r="J203" s="523"/>
      <c r="K203" s="523"/>
      <c r="L203" s="523"/>
      <c r="M203" s="523"/>
      <c r="N203" s="523"/>
      <c r="O203" s="523"/>
      <c r="P203" s="523"/>
      <c r="Q203" s="523"/>
      <c r="R203" s="523"/>
      <c r="S203" s="523"/>
      <c r="T203" s="523"/>
      <c r="U203" s="523"/>
      <c r="V203" s="523"/>
      <c r="W203" s="523"/>
      <c r="X203" s="523"/>
      <c r="Y203" s="523"/>
      <c r="Z203" s="523"/>
      <c r="AA203" s="523"/>
      <c r="AB203" s="523"/>
      <c r="AC203" s="523"/>
      <c r="AD203" s="523"/>
      <c r="AE203" s="523"/>
      <c r="AF203" s="523"/>
      <c r="AG203" s="523"/>
      <c r="AH203" s="523"/>
      <c r="AI203" s="523"/>
      <c r="AJ203" s="523"/>
      <c r="AK203" s="523"/>
      <c r="AL203" s="523"/>
      <c r="AM203" s="523"/>
      <c r="AN203" s="523"/>
      <c r="AO203" s="523"/>
      <c r="AP203" s="523"/>
      <c r="AQ203" s="523"/>
      <c r="AR203" s="523"/>
      <c r="AS203" s="523"/>
      <c r="AT203" s="523"/>
      <c r="AU203" s="523"/>
      <c r="AV203" s="523"/>
      <c r="AW203" s="523"/>
      <c r="AX203" s="523"/>
      <c r="AY203" s="523"/>
      <c r="AZ203" s="523"/>
      <c r="BA203" s="523"/>
      <c r="BB203" s="523"/>
      <c r="BC203" s="523"/>
      <c r="BD203" s="523"/>
      <c r="BE203" s="523"/>
      <c r="BF203" s="523"/>
      <c r="BG203" s="523"/>
      <c r="BH203" s="523"/>
      <c r="BI203" s="523"/>
      <c r="BJ203" s="523"/>
      <c r="BK203" s="523"/>
      <c r="BL203" s="523"/>
      <c r="BM203" s="523"/>
      <c r="BN203" s="523"/>
      <c r="BO203" s="524"/>
    </row>
    <row r="204" spans="1:67" s="302" customFormat="1" x14ac:dyDescent="0.35">
      <c r="A204" s="525" t="s">
        <v>299</v>
      </c>
      <c r="B204" s="525" t="s">
        <v>2</v>
      </c>
      <c r="C204" s="525" t="s">
        <v>3</v>
      </c>
      <c r="D204" s="519" t="s">
        <v>1647</v>
      </c>
      <c r="E204" s="519"/>
      <c r="F204" s="519"/>
      <c r="G204" s="519"/>
      <c r="H204" s="519" t="s">
        <v>1648</v>
      </c>
      <c r="I204" s="519"/>
      <c r="J204" s="519"/>
      <c r="K204" s="519"/>
      <c r="L204" s="519" t="s">
        <v>1649</v>
      </c>
      <c r="M204" s="519"/>
      <c r="N204" s="519"/>
      <c r="O204" s="519"/>
      <c r="P204" s="509" t="s">
        <v>1650</v>
      </c>
      <c r="Q204" s="509"/>
      <c r="R204" s="509"/>
      <c r="S204" s="509"/>
      <c r="T204" s="519" t="s">
        <v>283</v>
      </c>
      <c r="U204" s="519"/>
      <c r="V204" s="519"/>
      <c r="W204" s="519"/>
      <c r="X204" s="519" t="s">
        <v>1651</v>
      </c>
      <c r="Y204" s="519"/>
      <c r="Z204" s="519"/>
      <c r="AA204" s="519"/>
      <c r="AB204" s="519" t="s">
        <v>285</v>
      </c>
      <c r="AC204" s="519"/>
      <c r="AD204" s="519"/>
      <c r="AE204" s="519"/>
      <c r="AF204" s="519" t="s">
        <v>286</v>
      </c>
      <c r="AG204" s="519"/>
      <c r="AH204" s="519"/>
      <c r="AI204" s="519"/>
      <c r="AJ204" s="519" t="s">
        <v>287</v>
      </c>
      <c r="AK204" s="519"/>
      <c r="AL204" s="519"/>
      <c r="AM204" s="519"/>
      <c r="AN204" s="519" t="s">
        <v>1652</v>
      </c>
      <c r="AO204" s="519"/>
      <c r="AP204" s="519"/>
      <c r="AQ204" s="519"/>
      <c r="AR204" s="520" t="s">
        <v>289</v>
      </c>
      <c r="AS204" s="520"/>
      <c r="AT204" s="520"/>
      <c r="AU204" s="520"/>
      <c r="AV204" s="519" t="s">
        <v>1653</v>
      </c>
      <c r="AW204" s="519"/>
      <c r="AX204" s="519"/>
      <c r="AY204" s="519"/>
      <c r="AZ204" s="519" t="s">
        <v>1654</v>
      </c>
      <c r="BA204" s="519"/>
      <c r="BB204" s="519"/>
      <c r="BC204" s="519"/>
      <c r="BD204" s="519" t="s">
        <v>1655</v>
      </c>
      <c r="BE204" s="519"/>
      <c r="BF204" s="519"/>
      <c r="BG204" s="519"/>
      <c r="BH204" s="520" t="s">
        <v>1667</v>
      </c>
      <c r="BI204" s="520"/>
      <c r="BJ204" s="520"/>
      <c r="BK204" s="520"/>
      <c r="BL204" s="510" t="s">
        <v>1657</v>
      </c>
      <c r="BM204" s="510"/>
      <c r="BN204" s="510"/>
      <c r="BO204" s="510"/>
    </row>
    <row r="205" spans="1:67" s="302" customFormat="1" x14ac:dyDescent="0.35">
      <c r="A205" s="525"/>
      <c r="B205" s="525"/>
      <c r="C205" s="525"/>
      <c r="D205" s="209" t="s">
        <v>1658</v>
      </c>
      <c r="E205" s="209" t="s">
        <v>1659</v>
      </c>
      <c r="F205" s="209" t="s">
        <v>278</v>
      </c>
      <c r="G205" s="209" t="s">
        <v>279</v>
      </c>
      <c r="H205" s="209" t="s">
        <v>1658</v>
      </c>
      <c r="I205" s="209" t="s">
        <v>1659</v>
      </c>
      <c r="J205" s="209" t="s">
        <v>278</v>
      </c>
      <c r="K205" s="209" t="s">
        <v>279</v>
      </c>
      <c r="L205" s="209" t="s">
        <v>1658</v>
      </c>
      <c r="M205" s="209" t="s">
        <v>1659</v>
      </c>
      <c r="N205" s="209" t="s">
        <v>278</v>
      </c>
      <c r="O205" s="209" t="s">
        <v>279</v>
      </c>
      <c r="P205" s="210" t="s">
        <v>1658</v>
      </c>
      <c r="Q205" s="210" t="s">
        <v>1659</v>
      </c>
      <c r="R205" s="210" t="s">
        <v>278</v>
      </c>
      <c r="S205" s="210" t="s">
        <v>279</v>
      </c>
      <c r="T205" s="209" t="s">
        <v>1658</v>
      </c>
      <c r="U205" s="209" t="s">
        <v>1659</v>
      </c>
      <c r="V205" s="209" t="s">
        <v>278</v>
      </c>
      <c r="W205" s="209" t="s">
        <v>279</v>
      </c>
      <c r="X205" s="209" t="s">
        <v>1658</v>
      </c>
      <c r="Y205" s="209" t="s">
        <v>1659</v>
      </c>
      <c r="Z205" s="209" t="s">
        <v>278</v>
      </c>
      <c r="AA205" s="209" t="s">
        <v>279</v>
      </c>
      <c r="AB205" s="209" t="s">
        <v>1658</v>
      </c>
      <c r="AC205" s="209" t="s">
        <v>1659</v>
      </c>
      <c r="AD205" s="209" t="s">
        <v>278</v>
      </c>
      <c r="AE205" s="209" t="s">
        <v>279</v>
      </c>
      <c r="AF205" s="209" t="s">
        <v>1658</v>
      </c>
      <c r="AG205" s="209" t="s">
        <v>1659</v>
      </c>
      <c r="AH205" s="209" t="s">
        <v>278</v>
      </c>
      <c r="AI205" s="209" t="s">
        <v>279</v>
      </c>
      <c r="AJ205" s="209" t="s">
        <v>1658</v>
      </c>
      <c r="AK205" s="209" t="s">
        <v>1659</v>
      </c>
      <c r="AL205" s="209" t="s">
        <v>278</v>
      </c>
      <c r="AM205" s="209" t="s">
        <v>279</v>
      </c>
      <c r="AN205" s="209" t="s">
        <v>1658</v>
      </c>
      <c r="AO205" s="209" t="s">
        <v>1659</v>
      </c>
      <c r="AP205" s="209" t="s">
        <v>278</v>
      </c>
      <c r="AQ205" s="209" t="s">
        <v>279</v>
      </c>
      <c r="AR205" s="303" t="s">
        <v>1658</v>
      </c>
      <c r="AS205" s="303" t="s">
        <v>1659</v>
      </c>
      <c r="AT205" s="303" t="s">
        <v>278</v>
      </c>
      <c r="AU205" s="303" t="s">
        <v>279</v>
      </c>
      <c r="AV205" s="209" t="s">
        <v>1658</v>
      </c>
      <c r="AW205" s="209" t="s">
        <v>1659</v>
      </c>
      <c r="AX205" s="209" t="s">
        <v>278</v>
      </c>
      <c r="AY205" s="209" t="s">
        <v>279</v>
      </c>
      <c r="AZ205" s="209" t="s">
        <v>1658</v>
      </c>
      <c r="BA205" s="209" t="s">
        <v>1659</v>
      </c>
      <c r="BB205" s="209" t="s">
        <v>278</v>
      </c>
      <c r="BC205" s="209" t="s">
        <v>279</v>
      </c>
      <c r="BD205" s="209" t="s">
        <v>1658</v>
      </c>
      <c r="BE205" s="209" t="s">
        <v>1659</v>
      </c>
      <c r="BF205" s="209" t="s">
        <v>278</v>
      </c>
      <c r="BG205" s="209" t="s">
        <v>279</v>
      </c>
      <c r="BH205" s="303" t="s">
        <v>1658</v>
      </c>
      <c r="BI205" s="303" t="s">
        <v>1659</v>
      </c>
      <c r="BJ205" s="303" t="s">
        <v>278</v>
      </c>
      <c r="BK205" s="303" t="s">
        <v>279</v>
      </c>
      <c r="BL205" s="112" t="s">
        <v>276</v>
      </c>
      <c r="BM205" s="112" t="s">
        <v>277</v>
      </c>
      <c r="BN205" s="112" t="s">
        <v>278</v>
      </c>
      <c r="BO205" s="112" t="s">
        <v>297</v>
      </c>
    </row>
    <row r="206" spans="1:67" x14ac:dyDescent="0.35">
      <c r="A206" s="5">
        <v>1</v>
      </c>
      <c r="B206" s="5">
        <v>62020190</v>
      </c>
      <c r="C206" s="304" t="s">
        <v>260</v>
      </c>
      <c r="D206" s="5">
        <v>1</v>
      </c>
      <c r="E206" s="5">
        <v>1</v>
      </c>
      <c r="F206" s="5">
        <v>2</v>
      </c>
      <c r="G206" s="5">
        <v>1</v>
      </c>
      <c r="H206" s="5">
        <v>2</v>
      </c>
      <c r="I206" s="5">
        <v>3</v>
      </c>
      <c r="J206" s="5">
        <v>5</v>
      </c>
      <c r="K206" s="5">
        <v>1</v>
      </c>
      <c r="L206" s="5">
        <v>2</v>
      </c>
      <c r="M206" s="5">
        <v>0</v>
      </c>
      <c r="N206" s="5">
        <v>2</v>
      </c>
      <c r="O206" s="5">
        <v>1</v>
      </c>
      <c r="P206" s="219">
        <v>5</v>
      </c>
      <c r="Q206" s="219">
        <v>4</v>
      </c>
      <c r="R206" s="219">
        <v>9</v>
      </c>
      <c r="S206" s="219">
        <v>3</v>
      </c>
      <c r="T206" s="219">
        <v>3</v>
      </c>
      <c r="U206" s="219">
        <v>2</v>
      </c>
      <c r="V206" s="219">
        <v>5</v>
      </c>
      <c r="W206" s="219">
        <v>1</v>
      </c>
      <c r="X206" s="219">
        <v>1</v>
      </c>
      <c r="Y206" s="219">
        <v>4</v>
      </c>
      <c r="Z206" s="219">
        <v>5</v>
      </c>
      <c r="AA206" s="219">
        <v>1</v>
      </c>
      <c r="AB206" s="219">
        <v>1</v>
      </c>
      <c r="AC206" s="219">
        <v>1</v>
      </c>
      <c r="AD206" s="219">
        <v>2</v>
      </c>
      <c r="AE206" s="219">
        <v>1</v>
      </c>
      <c r="AF206" s="219">
        <v>4</v>
      </c>
      <c r="AG206" s="219">
        <v>3</v>
      </c>
      <c r="AH206" s="219">
        <v>7</v>
      </c>
      <c r="AI206" s="219">
        <v>1</v>
      </c>
      <c r="AJ206" s="219">
        <v>2</v>
      </c>
      <c r="AK206" s="219">
        <v>2</v>
      </c>
      <c r="AL206" s="219">
        <v>4</v>
      </c>
      <c r="AM206" s="219">
        <v>1</v>
      </c>
      <c r="AN206" s="219">
        <v>2</v>
      </c>
      <c r="AO206" s="219">
        <v>4</v>
      </c>
      <c r="AP206" s="219">
        <v>6</v>
      </c>
      <c r="AQ206" s="219">
        <v>1</v>
      </c>
      <c r="AR206" s="219">
        <v>13</v>
      </c>
      <c r="AS206" s="219">
        <v>16</v>
      </c>
      <c r="AT206" s="219">
        <v>29</v>
      </c>
      <c r="AU206" s="219">
        <v>6</v>
      </c>
      <c r="AV206" s="219">
        <v>0</v>
      </c>
      <c r="AW206" s="219">
        <v>0</v>
      </c>
      <c r="AX206" s="219">
        <v>0</v>
      </c>
      <c r="AY206" s="219">
        <v>0</v>
      </c>
      <c r="AZ206" s="219">
        <v>0</v>
      </c>
      <c r="BA206" s="219">
        <v>0</v>
      </c>
      <c r="BB206" s="219">
        <v>0</v>
      </c>
      <c r="BC206" s="219">
        <v>0</v>
      </c>
      <c r="BD206" s="219">
        <v>0</v>
      </c>
      <c r="BE206" s="219">
        <v>0</v>
      </c>
      <c r="BF206" s="219">
        <v>0</v>
      </c>
      <c r="BG206" s="219">
        <v>0</v>
      </c>
      <c r="BH206" s="219">
        <v>0</v>
      </c>
      <c r="BI206" s="219">
        <v>0</v>
      </c>
      <c r="BJ206" s="219">
        <v>0</v>
      </c>
      <c r="BK206" s="219">
        <v>0</v>
      </c>
      <c r="BL206" s="219">
        <v>18</v>
      </c>
      <c r="BM206" s="219">
        <v>20</v>
      </c>
      <c r="BN206" s="219">
        <v>38</v>
      </c>
      <c r="BO206" s="219">
        <v>9</v>
      </c>
    </row>
    <row r="207" spans="1:67" x14ac:dyDescent="0.35">
      <c r="A207" s="5">
        <v>2</v>
      </c>
      <c r="B207" s="5">
        <v>62020191</v>
      </c>
      <c r="C207" s="304" t="s">
        <v>261</v>
      </c>
      <c r="D207" s="5">
        <v>2</v>
      </c>
      <c r="E207" s="5">
        <v>4</v>
      </c>
      <c r="F207" s="5">
        <v>6</v>
      </c>
      <c r="G207" s="5">
        <v>1</v>
      </c>
      <c r="H207" s="5">
        <v>2</v>
      </c>
      <c r="I207" s="5">
        <v>0</v>
      </c>
      <c r="J207" s="5">
        <v>2</v>
      </c>
      <c r="K207" s="5">
        <v>1</v>
      </c>
      <c r="L207" s="5">
        <v>3</v>
      </c>
      <c r="M207" s="5">
        <v>3</v>
      </c>
      <c r="N207" s="5">
        <v>6</v>
      </c>
      <c r="O207" s="5">
        <v>1</v>
      </c>
      <c r="P207" s="219">
        <v>7</v>
      </c>
      <c r="Q207" s="219">
        <v>7</v>
      </c>
      <c r="R207" s="219">
        <v>14</v>
      </c>
      <c r="S207" s="219">
        <v>3</v>
      </c>
      <c r="T207" s="219">
        <v>1</v>
      </c>
      <c r="U207" s="219">
        <v>3</v>
      </c>
      <c r="V207" s="219">
        <v>4</v>
      </c>
      <c r="W207" s="219">
        <v>1</v>
      </c>
      <c r="X207" s="219">
        <v>5</v>
      </c>
      <c r="Y207" s="219">
        <v>1</v>
      </c>
      <c r="Z207" s="219">
        <v>6</v>
      </c>
      <c r="AA207" s="219">
        <v>1</v>
      </c>
      <c r="AB207" s="219">
        <v>3</v>
      </c>
      <c r="AC207" s="219">
        <v>2</v>
      </c>
      <c r="AD207" s="219">
        <v>5</v>
      </c>
      <c r="AE207" s="219">
        <v>1</v>
      </c>
      <c r="AF207" s="219">
        <v>2</v>
      </c>
      <c r="AG207" s="219">
        <v>3</v>
      </c>
      <c r="AH207" s="219">
        <v>5</v>
      </c>
      <c r="AI207" s="219">
        <v>1</v>
      </c>
      <c r="AJ207" s="219">
        <v>2</v>
      </c>
      <c r="AK207" s="219">
        <v>4</v>
      </c>
      <c r="AL207" s="219">
        <v>6</v>
      </c>
      <c r="AM207" s="219">
        <v>1</v>
      </c>
      <c r="AN207" s="219">
        <v>2</v>
      </c>
      <c r="AO207" s="219">
        <v>1</v>
      </c>
      <c r="AP207" s="219">
        <v>3</v>
      </c>
      <c r="AQ207" s="219">
        <v>1</v>
      </c>
      <c r="AR207" s="219">
        <v>15</v>
      </c>
      <c r="AS207" s="219">
        <v>14</v>
      </c>
      <c r="AT207" s="219">
        <v>29</v>
      </c>
      <c r="AU207" s="219">
        <v>6</v>
      </c>
      <c r="AV207" s="219">
        <v>0</v>
      </c>
      <c r="AW207" s="219">
        <v>0</v>
      </c>
      <c r="AX207" s="219">
        <v>0</v>
      </c>
      <c r="AY207" s="219">
        <v>0</v>
      </c>
      <c r="AZ207" s="219">
        <v>0</v>
      </c>
      <c r="BA207" s="219">
        <v>0</v>
      </c>
      <c r="BB207" s="219">
        <v>0</v>
      </c>
      <c r="BC207" s="219">
        <v>0</v>
      </c>
      <c r="BD207" s="219">
        <v>0</v>
      </c>
      <c r="BE207" s="219">
        <v>0</v>
      </c>
      <c r="BF207" s="219">
        <v>0</v>
      </c>
      <c r="BG207" s="219">
        <v>0</v>
      </c>
      <c r="BH207" s="219">
        <v>0</v>
      </c>
      <c r="BI207" s="219">
        <v>0</v>
      </c>
      <c r="BJ207" s="219">
        <v>0</v>
      </c>
      <c r="BK207" s="219">
        <v>0</v>
      </c>
      <c r="BL207" s="219">
        <v>22</v>
      </c>
      <c r="BM207" s="219">
        <v>21</v>
      </c>
      <c r="BN207" s="219">
        <v>43</v>
      </c>
      <c r="BO207" s="219">
        <v>9</v>
      </c>
    </row>
    <row r="208" spans="1:67" x14ac:dyDescent="0.35">
      <c r="A208" s="5">
        <v>3</v>
      </c>
      <c r="B208" s="5">
        <v>62020192</v>
      </c>
      <c r="C208" s="304" t="s">
        <v>262</v>
      </c>
      <c r="D208" s="5">
        <v>1</v>
      </c>
      <c r="E208" s="5">
        <v>0</v>
      </c>
      <c r="F208" s="5">
        <v>1</v>
      </c>
      <c r="G208" s="5">
        <v>1</v>
      </c>
      <c r="H208" s="5">
        <v>1</v>
      </c>
      <c r="I208" s="5">
        <v>1</v>
      </c>
      <c r="J208" s="5">
        <v>2</v>
      </c>
      <c r="K208" s="5">
        <v>1</v>
      </c>
      <c r="L208" s="5">
        <v>2</v>
      </c>
      <c r="M208" s="5">
        <v>1</v>
      </c>
      <c r="N208" s="5">
        <v>3</v>
      </c>
      <c r="O208" s="5">
        <v>1</v>
      </c>
      <c r="P208" s="219">
        <v>4</v>
      </c>
      <c r="Q208" s="219">
        <v>2</v>
      </c>
      <c r="R208" s="219">
        <v>6</v>
      </c>
      <c r="S208" s="219">
        <v>3</v>
      </c>
      <c r="T208" s="219">
        <v>1</v>
      </c>
      <c r="U208" s="219">
        <v>0</v>
      </c>
      <c r="V208" s="219">
        <v>1</v>
      </c>
      <c r="W208" s="219">
        <v>1</v>
      </c>
      <c r="X208" s="219">
        <v>3</v>
      </c>
      <c r="Y208" s="219">
        <v>0</v>
      </c>
      <c r="Z208" s="219">
        <v>3</v>
      </c>
      <c r="AA208" s="219">
        <v>1</v>
      </c>
      <c r="AB208" s="219">
        <v>3</v>
      </c>
      <c r="AC208" s="219">
        <v>0</v>
      </c>
      <c r="AD208" s="219">
        <v>3</v>
      </c>
      <c r="AE208" s="219">
        <v>1</v>
      </c>
      <c r="AF208" s="219">
        <v>2</v>
      </c>
      <c r="AG208" s="219">
        <v>5</v>
      </c>
      <c r="AH208" s="219">
        <v>7</v>
      </c>
      <c r="AI208" s="219">
        <v>1</v>
      </c>
      <c r="AJ208" s="219">
        <v>3</v>
      </c>
      <c r="AK208" s="219">
        <v>4</v>
      </c>
      <c r="AL208" s="219">
        <v>7</v>
      </c>
      <c r="AM208" s="219">
        <v>1</v>
      </c>
      <c r="AN208" s="219">
        <v>5</v>
      </c>
      <c r="AO208" s="219">
        <v>6</v>
      </c>
      <c r="AP208" s="219">
        <v>11</v>
      </c>
      <c r="AQ208" s="219">
        <v>1</v>
      </c>
      <c r="AR208" s="219">
        <v>17</v>
      </c>
      <c r="AS208" s="219">
        <v>15</v>
      </c>
      <c r="AT208" s="219">
        <v>32</v>
      </c>
      <c r="AU208" s="219">
        <v>6</v>
      </c>
      <c r="AV208" s="219">
        <v>0</v>
      </c>
      <c r="AW208" s="219">
        <v>0</v>
      </c>
      <c r="AX208" s="219">
        <v>0</v>
      </c>
      <c r="AY208" s="219">
        <v>0</v>
      </c>
      <c r="AZ208" s="219">
        <v>0</v>
      </c>
      <c r="BA208" s="219">
        <v>0</v>
      </c>
      <c r="BB208" s="219">
        <v>0</v>
      </c>
      <c r="BC208" s="219">
        <v>0</v>
      </c>
      <c r="BD208" s="219">
        <v>0</v>
      </c>
      <c r="BE208" s="219">
        <v>0</v>
      </c>
      <c r="BF208" s="219">
        <v>0</v>
      </c>
      <c r="BG208" s="219">
        <v>0</v>
      </c>
      <c r="BH208" s="219">
        <v>0</v>
      </c>
      <c r="BI208" s="219">
        <v>0</v>
      </c>
      <c r="BJ208" s="219">
        <v>0</v>
      </c>
      <c r="BK208" s="219">
        <v>0</v>
      </c>
      <c r="BL208" s="219">
        <v>21</v>
      </c>
      <c r="BM208" s="219">
        <v>17</v>
      </c>
      <c r="BN208" s="219">
        <v>38</v>
      </c>
      <c r="BO208" s="219">
        <v>9</v>
      </c>
    </row>
    <row r="209" spans="1:67" x14ac:dyDescent="0.35">
      <c r="A209" s="5">
        <v>4</v>
      </c>
      <c r="B209" s="5">
        <v>62020193</v>
      </c>
      <c r="C209" s="304" t="s">
        <v>263</v>
      </c>
      <c r="D209" s="5">
        <v>0</v>
      </c>
      <c r="E209" s="5">
        <v>0</v>
      </c>
      <c r="F209" s="5">
        <v>0</v>
      </c>
      <c r="G209" s="5">
        <v>0</v>
      </c>
      <c r="H209" s="5">
        <v>8</v>
      </c>
      <c r="I209" s="5">
        <v>2</v>
      </c>
      <c r="J209" s="5">
        <v>10</v>
      </c>
      <c r="K209" s="5">
        <v>1</v>
      </c>
      <c r="L209" s="5">
        <v>2</v>
      </c>
      <c r="M209" s="5">
        <v>10</v>
      </c>
      <c r="N209" s="5">
        <v>12</v>
      </c>
      <c r="O209" s="5">
        <v>1</v>
      </c>
      <c r="P209" s="219">
        <v>10</v>
      </c>
      <c r="Q209" s="219">
        <v>12</v>
      </c>
      <c r="R209" s="219">
        <v>22</v>
      </c>
      <c r="S209" s="219">
        <v>2</v>
      </c>
      <c r="T209" s="219">
        <v>8</v>
      </c>
      <c r="U209" s="219">
        <v>8</v>
      </c>
      <c r="V209" s="219">
        <v>16</v>
      </c>
      <c r="W209" s="219">
        <v>1</v>
      </c>
      <c r="X209" s="219">
        <v>8</v>
      </c>
      <c r="Y209" s="219">
        <v>5</v>
      </c>
      <c r="Z209" s="219">
        <v>13</v>
      </c>
      <c r="AA209" s="219">
        <v>1</v>
      </c>
      <c r="AB209" s="219">
        <v>5</v>
      </c>
      <c r="AC209" s="219">
        <v>8</v>
      </c>
      <c r="AD209" s="219">
        <v>13</v>
      </c>
      <c r="AE209" s="219">
        <v>1</v>
      </c>
      <c r="AF209" s="219">
        <v>6</v>
      </c>
      <c r="AG209" s="219">
        <v>3</v>
      </c>
      <c r="AH209" s="219">
        <v>9</v>
      </c>
      <c r="AI209" s="219">
        <v>1</v>
      </c>
      <c r="AJ209" s="219">
        <v>8</v>
      </c>
      <c r="AK209" s="219">
        <v>2</v>
      </c>
      <c r="AL209" s="219">
        <v>10</v>
      </c>
      <c r="AM209" s="219">
        <v>1</v>
      </c>
      <c r="AN209" s="219">
        <v>5</v>
      </c>
      <c r="AO209" s="219">
        <v>6</v>
      </c>
      <c r="AP209" s="219">
        <v>11</v>
      </c>
      <c r="AQ209" s="219">
        <v>1</v>
      </c>
      <c r="AR209" s="219">
        <v>40</v>
      </c>
      <c r="AS209" s="219">
        <v>32</v>
      </c>
      <c r="AT209" s="219">
        <v>72</v>
      </c>
      <c r="AU209" s="219">
        <v>6</v>
      </c>
      <c r="AV209" s="219">
        <v>0</v>
      </c>
      <c r="AW209" s="219">
        <v>0</v>
      </c>
      <c r="AX209" s="219">
        <v>0</v>
      </c>
      <c r="AY209" s="219">
        <v>0</v>
      </c>
      <c r="AZ209" s="219">
        <v>0</v>
      </c>
      <c r="BA209" s="219">
        <v>0</v>
      </c>
      <c r="BB209" s="219">
        <v>0</v>
      </c>
      <c r="BC209" s="219">
        <v>0</v>
      </c>
      <c r="BD209" s="219">
        <v>0</v>
      </c>
      <c r="BE209" s="219">
        <v>0</v>
      </c>
      <c r="BF209" s="219">
        <v>0</v>
      </c>
      <c r="BG209" s="219">
        <v>0</v>
      </c>
      <c r="BH209" s="219">
        <v>0</v>
      </c>
      <c r="BI209" s="219">
        <v>0</v>
      </c>
      <c r="BJ209" s="219">
        <v>0</v>
      </c>
      <c r="BK209" s="219">
        <v>0</v>
      </c>
      <c r="BL209" s="219">
        <v>50</v>
      </c>
      <c r="BM209" s="219">
        <v>44</v>
      </c>
      <c r="BN209" s="219">
        <v>94</v>
      </c>
      <c r="BO209" s="219">
        <v>8</v>
      </c>
    </row>
    <row r="210" spans="1:67" x14ac:dyDescent="0.35">
      <c r="A210" s="5">
        <v>5</v>
      </c>
      <c r="B210" s="5">
        <v>62020194</v>
      </c>
      <c r="C210" s="304" t="s">
        <v>264</v>
      </c>
      <c r="D210" s="5">
        <v>2</v>
      </c>
      <c r="E210" s="5">
        <v>4</v>
      </c>
      <c r="F210" s="5">
        <v>6</v>
      </c>
      <c r="G210" s="5">
        <v>1</v>
      </c>
      <c r="H210" s="5">
        <v>8</v>
      </c>
      <c r="I210" s="5">
        <v>4</v>
      </c>
      <c r="J210" s="5">
        <v>12</v>
      </c>
      <c r="K210" s="5">
        <v>1</v>
      </c>
      <c r="L210" s="5">
        <v>6</v>
      </c>
      <c r="M210" s="5">
        <v>2</v>
      </c>
      <c r="N210" s="5">
        <v>8</v>
      </c>
      <c r="O210" s="5">
        <v>1</v>
      </c>
      <c r="P210" s="219">
        <v>16</v>
      </c>
      <c r="Q210" s="219">
        <v>10</v>
      </c>
      <c r="R210" s="219">
        <v>26</v>
      </c>
      <c r="S210" s="219">
        <v>3</v>
      </c>
      <c r="T210" s="219">
        <v>4</v>
      </c>
      <c r="U210" s="219">
        <v>8</v>
      </c>
      <c r="V210" s="219">
        <v>12</v>
      </c>
      <c r="W210" s="219">
        <v>1</v>
      </c>
      <c r="X210" s="219">
        <v>6</v>
      </c>
      <c r="Y210" s="219">
        <v>5</v>
      </c>
      <c r="Z210" s="219">
        <v>11</v>
      </c>
      <c r="AA210" s="219">
        <v>1</v>
      </c>
      <c r="AB210" s="219">
        <v>5</v>
      </c>
      <c r="AC210" s="219">
        <v>6</v>
      </c>
      <c r="AD210" s="219">
        <v>11</v>
      </c>
      <c r="AE210" s="219">
        <v>1</v>
      </c>
      <c r="AF210" s="219">
        <v>4</v>
      </c>
      <c r="AG210" s="219">
        <v>8</v>
      </c>
      <c r="AH210" s="219">
        <v>12</v>
      </c>
      <c r="AI210" s="219">
        <v>1</v>
      </c>
      <c r="AJ210" s="219">
        <v>5</v>
      </c>
      <c r="AK210" s="219">
        <v>5</v>
      </c>
      <c r="AL210" s="219">
        <v>10</v>
      </c>
      <c r="AM210" s="219">
        <v>1</v>
      </c>
      <c r="AN210" s="219">
        <v>7</v>
      </c>
      <c r="AO210" s="219">
        <v>5</v>
      </c>
      <c r="AP210" s="219">
        <v>12</v>
      </c>
      <c r="AQ210" s="219">
        <v>1</v>
      </c>
      <c r="AR210" s="219">
        <v>31</v>
      </c>
      <c r="AS210" s="219">
        <v>37</v>
      </c>
      <c r="AT210" s="219">
        <v>68</v>
      </c>
      <c r="AU210" s="219">
        <v>6</v>
      </c>
      <c r="AV210" s="219">
        <v>0</v>
      </c>
      <c r="AW210" s="219">
        <v>0</v>
      </c>
      <c r="AX210" s="219">
        <v>0</v>
      </c>
      <c r="AY210" s="219">
        <v>0</v>
      </c>
      <c r="AZ210" s="219">
        <v>0</v>
      </c>
      <c r="BA210" s="219">
        <v>0</v>
      </c>
      <c r="BB210" s="219">
        <v>0</v>
      </c>
      <c r="BC210" s="219">
        <v>0</v>
      </c>
      <c r="BD210" s="219">
        <v>0</v>
      </c>
      <c r="BE210" s="219">
        <v>0</v>
      </c>
      <c r="BF210" s="219">
        <v>0</v>
      </c>
      <c r="BG210" s="219">
        <v>0</v>
      </c>
      <c r="BH210" s="219">
        <v>0</v>
      </c>
      <c r="BI210" s="219">
        <v>0</v>
      </c>
      <c r="BJ210" s="219">
        <v>0</v>
      </c>
      <c r="BK210" s="219">
        <v>0</v>
      </c>
      <c r="BL210" s="219">
        <v>47</v>
      </c>
      <c r="BM210" s="219">
        <v>47</v>
      </c>
      <c r="BN210" s="219">
        <v>94</v>
      </c>
      <c r="BO210" s="219">
        <v>9</v>
      </c>
    </row>
    <row r="211" spans="1:67" x14ac:dyDescent="0.35">
      <c r="A211" s="5">
        <v>6</v>
      </c>
      <c r="B211" s="5">
        <v>62020195</v>
      </c>
      <c r="C211" s="304" t="s">
        <v>265</v>
      </c>
      <c r="D211" s="5">
        <v>6</v>
      </c>
      <c r="E211" s="5">
        <v>1</v>
      </c>
      <c r="F211" s="5">
        <v>7</v>
      </c>
      <c r="G211" s="5">
        <v>1</v>
      </c>
      <c r="H211" s="5">
        <v>2</v>
      </c>
      <c r="I211" s="5">
        <v>3</v>
      </c>
      <c r="J211" s="5">
        <v>5</v>
      </c>
      <c r="K211" s="5">
        <v>1</v>
      </c>
      <c r="L211" s="5">
        <v>3</v>
      </c>
      <c r="M211" s="5">
        <v>9</v>
      </c>
      <c r="N211" s="5">
        <v>12</v>
      </c>
      <c r="O211" s="5">
        <v>1</v>
      </c>
      <c r="P211" s="219">
        <v>11</v>
      </c>
      <c r="Q211" s="219">
        <v>13</v>
      </c>
      <c r="R211" s="219">
        <v>24</v>
      </c>
      <c r="S211" s="219">
        <v>3</v>
      </c>
      <c r="T211" s="219">
        <v>4</v>
      </c>
      <c r="U211" s="219">
        <v>2</v>
      </c>
      <c r="V211" s="219">
        <v>6</v>
      </c>
      <c r="W211" s="219">
        <v>1</v>
      </c>
      <c r="X211" s="219">
        <v>7</v>
      </c>
      <c r="Y211" s="219">
        <v>5</v>
      </c>
      <c r="Z211" s="219">
        <v>12</v>
      </c>
      <c r="AA211" s="219">
        <v>1</v>
      </c>
      <c r="AB211" s="219">
        <v>5</v>
      </c>
      <c r="AC211" s="219">
        <v>6</v>
      </c>
      <c r="AD211" s="219">
        <v>11</v>
      </c>
      <c r="AE211" s="219">
        <v>1</v>
      </c>
      <c r="AF211" s="219">
        <v>7</v>
      </c>
      <c r="AG211" s="219">
        <v>6</v>
      </c>
      <c r="AH211" s="219">
        <v>13</v>
      </c>
      <c r="AI211" s="219">
        <v>1</v>
      </c>
      <c r="AJ211" s="219">
        <v>7</v>
      </c>
      <c r="AK211" s="219">
        <v>4</v>
      </c>
      <c r="AL211" s="219">
        <v>11</v>
      </c>
      <c r="AM211" s="219">
        <v>1</v>
      </c>
      <c r="AN211" s="219">
        <v>10</v>
      </c>
      <c r="AO211" s="219">
        <v>3</v>
      </c>
      <c r="AP211" s="219">
        <v>13</v>
      </c>
      <c r="AQ211" s="219">
        <v>1</v>
      </c>
      <c r="AR211" s="219">
        <v>40</v>
      </c>
      <c r="AS211" s="219">
        <v>26</v>
      </c>
      <c r="AT211" s="219">
        <v>66</v>
      </c>
      <c r="AU211" s="219">
        <v>6</v>
      </c>
      <c r="AV211" s="219">
        <v>9</v>
      </c>
      <c r="AW211" s="219">
        <v>2</v>
      </c>
      <c r="AX211" s="219">
        <v>11</v>
      </c>
      <c r="AY211" s="219">
        <v>1</v>
      </c>
      <c r="AZ211" s="219">
        <v>5</v>
      </c>
      <c r="BA211" s="219">
        <v>3</v>
      </c>
      <c r="BB211" s="219">
        <v>8</v>
      </c>
      <c r="BC211" s="219">
        <v>1</v>
      </c>
      <c r="BD211" s="219">
        <v>9</v>
      </c>
      <c r="BE211" s="219">
        <v>7</v>
      </c>
      <c r="BF211" s="219">
        <v>16</v>
      </c>
      <c r="BG211" s="219">
        <v>1</v>
      </c>
      <c r="BH211" s="219">
        <v>23</v>
      </c>
      <c r="BI211" s="219">
        <v>12</v>
      </c>
      <c r="BJ211" s="219">
        <v>35</v>
      </c>
      <c r="BK211" s="219">
        <v>3</v>
      </c>
      <c r="BL211" s="219">
        <v>74</v>
      </c>
      <c r="BM211" s="219">
        <v>51</v>
      </c>
      <c r="BN211" s="219">
        <v>125</v>
      </c>
      <c r="BO211" s="219">
        <v>12</v>
      </c>
    </row>
    <row r="212" spans="1:67" x14ac:dyDescent="0.35">
      <c r="A212" s="5">
        <v>7</v>
      </c>
      <c r="B212" s="5">
        <v>62020196</v>
      </c>
      <c r="C212" s="304" t="s">
        <v>266</v>
      </c>
      <c r="D212" s="5">
        <v>3</v>
      </c>
      <c r="E212" s="5">
        <v>1</v>
      </c>
      <c r="F212" s="5">
        <v>4</v>
      </c>
      <c r="G212" s="5">
        <v>1</v>
      </c>
      <c r="H212" s="5">
        <v>5</v>
      </c>
      <c r="I212" s="5">
        <v>1</v>
      </c>
      <c r="J212" s="5">
        <v>6</v>
      </c>
      <c r="K212" s="5">
        <v>1</v>
      </c>
      <c r="L212" s="5">
        <v>2</v>
      </c>
      <c r="M212" s="5">
        <v>2</v>
      </c>
      <c r="N212" s="5">
        <v>4</v>
      </c>
      <c r="O212" s="5">
        <v>1</v>
      </c>
      <c r="P212" s="219">
        <v>10</v>
      </c>
      <c r="Q212" s="219">
        <v>4</v>
      </c>
      <c r="R212" s="219">
        <v>14</v>
      </c>
      <c r="S212" s="219">
        <v>3</v>
      </c>
      <c r="T212" s="219">
        <v>8</v>
      </c>
      <c r="U212" s="219">
        <v>3</v>
      </c>
      <c r="V212" s="219">
        <v>11</v>
      </c>
      <c r="W212" s="219">
        <v>1</v>
      </c>
      <c r="X212" s="219">
        <v>2</v>
      </c>
      <c r="Y212" s="219">
        <v>1</v>
      </c>
      <c r="Z212" s="219">
        <v>3</v>
      </c>
      <c r="AA212" s="219">
        <v>1</v>
      </c>
      <c r="AB212" s="219">
        <v>4</v>
      </c>
      <c r="AC212" s="219">
        <v>3</v>
      </c>
      <c r="AD212" s="219">
        <v>7</v>
      </c>
      <c r="AE212" s="219">
        <v>1</v>
      </c>
      <c r="AF212" s="219">
        <v>2</v>
      </c>
      <c r="AG212" s="219">
        <v>2</v>
      </c>
      <c r="AH212" s="219">
        <v>4</v>
      </c>
      <c r="AI212" s="219">
        <v>1</v>
      </c>
      <c r="AJ212" s="219">
        <v>1</v>
      </c>
      <c r="AK212" s="219">
        <v>5</v>
      </c>
      <c r="AL212" s="219">
        <v>6</v>
      </c>
      <c r="AM212" s="219">
        <v>1</v>
      </c>
      <c r="AN212" s="219">
        <v>1</v>
      </c>
      <c r="AO212" s="219">
        <v>4</v>
      </c>
      <c r="AP212" s="219">
        <v>5</v>
      </c>
      <c r="AQ212" s="219">
        <v>1</v>
      </c>
      <c r="AR212" s="219">
        <v>18</v>
      </c>
      <c r="AS212" s="219">
        <v>18</v>
      </c>
      <c r="AT212" s="219">
        <v>36</v>
      </c>
      <c r="AU212" s="219">
        <v>6</v>
      </c>
      <c r="AV212" s="219">
        <v>0</v>
      </c>
      <c r="AW212" s="219">
        <v>0</v>
      </c>
      <c r="AX212" s="219">
        <v>0</v>
      </c>
      <c r="AY212" s="219">
        <v>0</v>
      </c>
      <c r="AZ212" s="219">
        <v>0</v>
      </c>
      <c r="BA212" s="219">
        <v>0</v>
      </c>
      <c r="BB212" s="219">
        <v>0</v>
      </c>
      <c r="BC212" s="219">
        <v>0</v>
      </c>
      <c r="BD212" s="219">
        <v>0</v>
      </c>
      <c r="BE212" s="219">
        <v>0</v>
      </c>
      <c r="BF212" s="219">
        <v>0</v>
      </c>
      <c r="BG212" s="219">
        <v>0</v>
      </c>
      <c r="BH212" s="219">
        <v>0</v>
      </c>
      <c r="BI212" s="219">
        <v>0</v>
      </c>
      <c r="BJ212" s="219">
        <v>0</v>
      </c>
      <c r="BK212" s="219">
        <v>0</v>
      </c>
      <c r="BL212" s="219">
        <v>28</v>
      </c>
      <c r="BM212" s="219">
        <v>22</v>
      </c>
      <c r="BN212" s="219">
        <v>50</v>
      </c>
      <c r="BO212" s="219">
        <v>9</v>
      </c>
    </row>
    <row r="213" spans="1:67" x14ac:dyDescent="0.35">
      <c r="A213" s="5">
        <v>8</v>
      </c>
      <c r="B213" s="5">
        <v>62020197</v>
      </c>
      <c r="C213" s="304" t="s">
        <v>267</v>
      </c>
      <c r="D213" s="5">
        <v>0</v>
      </c>
      <c r="E213" s="5">
        <v>0</v>
      </c>
      <c r="F213" s="5">
        <v>0</v>
      </c>
      <c r="G213" s="5">
        <v>0</v>
      </c>
      <c r="H213" s="5">
        <v>7</v>
      </c>
      <c r="I213" s="5">
        <v>6</v>
      </c>
      <c r="J213" s="5">
        <v>13</v>
      </c>
      <c r="K213" s="5">
        <v>1</v>
      </c>
      <c r="L213" s="5">
        <v>9</v>
      </c>
      <c r="M213" s="5">
        <v>10</v>
      </c>
      <c r="N213" s="5">
        <v>19</v>
      </c>
      <c r="O213" s="5">
        <v>1</v>
      </c>
      <c r="P213" s="219">
        <v>16</v>
      </c>
      <c r="Q213" s="219">
        <v>16</v>
      </c>
      <c r="R213" s="219">
        <v>32</v>
      </c>
      <c r="S213" s="219">
        <v>2</v>
      </c>
      <c r="T213" s="219">
        <v>6</v>
      </c>
      <c r="U213" s="219">
        <v>10</v>
      </c>
      <c r="V213" s="219">
        <v>16</v>
      </c>
      <c r="W213" s="219">
        <v>1</v>
      </c>
      <c r="X213" s="219">
        <v>7</v>
      </c>
      <c r="Y213" s="219">
        <v>6</v>
      </c>
      <c r="Z213" s="219">
        <v>13</v>
      </c>
      <c r="AA213" s="219">
        <v>1</v>
      </c>
      <c r="AB213" s="219">
        <v>10</v>
      </c>
      <c r="AC213" s="219">
        <v>11</v>
      </c>
      <c r="AD213" s="219">
        <v>21</v>
      </c>
      <c r="AE213" s="219">
        <v>1</v>
      </c>
      <c r="AF213" s="219">
        <v>14</v>
      </c>
      <c r="AG213" s="219">
        <v>10</v>
      </c>
      <c r="AH213" s="219">
        <v>24</v>
      </c>
      <c r="AI213" s="219">
        <v>1</v>
      </c>
      <c r="AJ213" s="219">
        <v>16</v>
      </c>
      <c r="AK213" s="219">
        <v>12</v>
      </c>
      <c r="AL213" s="219">
        <v>28</v>
      </c>
      <c r="AM213" s="219">
        <v>1</v>
      </c>
      <c r="AN213" s="219">
        <v>11</v>
      </c>
      <c r="AO213" s="219">
        <v>10</v>
      </c>
      <c r="AP213" s="219">
        <v>21</v>
      </c>
      <c r="AQ213" s="219">
        <v>1</v>
      </c>
      <c r="AR213" s="219">
        <v>64</v>
      </c>
      <c r="AS213" s="219">
        <v>59</v>
      </c>
      <c r="AT213" s="219">
        <v>123</v>
      </c>
      <c r="AU213" s="219">
        <v>6</v>
      </c>
      <c r="AV213" s="219">
        <v>0</v>
      </c>
      <c r="AW213" s="219">
        <v>0</v>
      </c>
      <c r="AX213" s="219">
        <v>0</v>
      </c>
      <c r="AY213" s="219">
        <v>0</v>
      </c>
      <c r="AZ213" s="219">
        <v>0</v>
      </c>
      <c r="BA213" s="219">
        <v>0</v>
      </c>
      <c r="BB213" s="219">
        <v>0</v>
      </c>
      <c r="BC213" s="219">
        <v>0</v>
      </c>
      <c r="BD213" s="219">
        <v>0</v>
      </c>
      <c r="BE213" s="219">
        <v>0</v>
      </c>
      <c r="BF213" s="219">
        <v>0</v>
      </c>
      <c r="BG213" s="219">
        <v>0</v>
      </c>
      <c r="BH213" s="219">
        <v>0</v>
      </c>
      <c r="BI213" s="219">
        <v>0</v>
      </c>
      <c r="BJ213" s="219">
        <v>0</v>
      </c>
      <c r="BK213" s="219">
        <v>0</v>
      </c>
      <c r="BL213" s="219">
        <v>80</v>
      </c>
      <c r="BM213" s="219">
        <v>75</v>
      </c>
      <c r="BN213" s="219">
        <v>155</v>
      </c>
      <c r="BO213" s="219">
        <v>8</v>
      </c>
    </row>
    <row r="214" spans="1:67" x14ac:dyDescent="0.35">
      <c r="A214" s="5">
        <v>9</v>
      </c>
      <c r="B214" s="5">
        <v>62020198</v>
      </c>
      <c r="C214" s="304" t="s">
        <v>268</v>
      </c>
      <c r="D214" s="5">
        <v>0</v>
      </c>
      <c r="E214" s="5">
        <v>0</v>
      </c>
      <c r="F214" s="5">
        <v>0</v>
      </c>
      <c r="G214" s="5">
        <v>0</v>
      </c>
      <c r="H214" s="5">
        <v>4</v>
      </c>
      <c r="I214" s="5">
        <v>2</v>
      </c>
      <c r="J214" s="5">
        <v>6</v>
      </c>
      <c r="K214" s="5">
        <v>1</v>
      </c>
      <c r="L214" s="5">
        <v>6</v>
      </c>
      <c r="M214" s="5">
        <v>4</v>
      </c>
      <c r="N214" s="5">
        <v>10</v>
      </c>
      <c r="O214" s="5">
        <v>1</v>
      </c>
      <c r="P214" s="219">
        <v>10</v>
      </c>
      <c r="Q214" s="219">
        <v>6</v>
      </c>
      <c r="R214" s="219">
        <v>16</v>
      </c>
      <c r="S214" s="219">
        <v>2</v>
      </c>
      <c r="T214" s="219">
        <v>4</v>
      </c>
      <c r="U214" s="219">
        <v>4</v>
      </c>
      <c r="V214" s="219">
        <v>8</v>
      </c>
      <c r="W214" s="219">
        <v>1</v>
      </c>
      <c r="X214" s="219">
        <v>4</v>
      </c>
      <c r="Y214" s="219">
        <v>7</v>
      </c>
      <c r="Z214" s="219">
        <v>11</v>
      </c>
      <c r="AA214" s="219">
        <v>1</v>
      </c>
      <c r="AB214" s="219">
        <v>4</v>
      </c>
      <c r="AC214" s="219">
        <v>5</v>
      </c>
      <c r="AD214" s="219">
        <v>9</v>
      </c>
      <c r="AE214" s="219">
        <v>1</v>
      </c>
      <c r="AF214" s="219">
        <v>8</v>
      </c>
      <c r="AG214" s="219">
        <v>6</v>
      </c>
      <c r="AH214" s="219">
        <v>14</v>
      </c>
      <c r="AI214" s="219">
        <v>1</v>
      </c>
      <c r="AJ214" s="219">
        <v>1</v>
      </c>
      <c r="AK214" s="219">
        <v>6</v>
      </c>
      <c r="AL214" s="219">
        <v>7</v>
      </c>
      <c r="AM214" s="219">
        <v>1</v>
      </c>
      <c r="AN214" s="219">
        <v>7</v>
      </c>
      <c r="AO214" s="219">
        <v>4</v>
      </c>
      <c r="AP214" s="219">
        <v>11</v>
      </c>
      <c r="AQ214" s="219">
        <v>1</v>
      </c>
      <c r="AR214" s="219">
        <v>28</v>
      </c>
      <c r="AS214" s="219">
        <v>32</v>
      </c>
      <c r="AT214" s="219">
        <v>60</v>
      </c>
      <c r="AU214" s="219">
        <v>6</v>
      </c>
      <c r="AV214" s="219">
        <v>0</v>
      </c>
      <c r="AW214" s="219">
        <v>0</v>
      </c>
      <c r="AX214" s="219">
        <v>0</v>
      </c>
      <c r="AY214" s="219">
        <v>0</v>
      </c>
      <c r="AZ214" s="219">
        <v>0</v>
      </c>
      <c r="BA214" s="219">
        <v>0</v>
      </c>
      <c r="BB214" s="219">
        <v>0</v>
      </c>
      <c r="BC214" s="219">
        <v>0</v>
      </c>
      <c r="BD214" s="219">
        <v>0</v>
      </c>
      <c r="BE214" s="219">
        <v>0</v>
      </c>
      <c r="BF214" s="219">
        <v>0</v>
      </c>
      <c r="BG214" s="219">
        <v>0</v>
      </c>
      <c r="BH214" s="219">
        <v>0</v>
      </c>
      <c r="BI214" s="219">
        <v>0</v>
      </c>
      <c r="BJ214" s="219">
        <v>0</v>
      </c>
      <c r="BK214" s="219">
        <v>0</v>
      </c>
      <c r="BL214" s="219">
        <v>38</v>
      </c>
      <c r="BM214" s="219">
        <v>38</v>
      </c>
      <c r="BN214" s="219">
        <v>76</v>
      </c>
      <c r="BO214" s="219">
        <v>8</v>
      </c>
    </row>
    <row r="215" spans="1:67" x14ac:dyDescent="0.35">
      <c r="A215" s="5">
        <v>10</v>
      </c>
      <c r="B215" s="5">
        <v>62020199</v>
      </c>
      <c r="C215" s="304" t="s">
        <v>269</v>
      </c>
      <c r="D215" s="5">
        <v>0</v>
      </c>
      <c r="E215" s="5">
        <v>0</v>
      </c>
      <c r="F215" s="5">
        <v>0</v>
      </c>
      <c r="G215" s="5">
        <v>0</v>
      </c>
      <c r="H215" s="5">
        <v>3</v>
      </c>
      <c r="I215" s="5">
        <v>3</v>
      </c>
      <c r="J215" s="5">
        <v>6</v>
      </c>
      <c r="K215" s="5">
        <v>1</v>
      </c>
      <c r="L215" s="5">
        <v>7</v>
      </c>
      <c r="M215" s="5">
        <v>3</v>
      </c>
      <c r="N215" s="5">
        <v>10</v>
      </c>
      <c r="O215" s="5">
        <v>1</v>
      </c>
      <c r="P215" s="219">
        <v>10</v>
      </c>
      <c r="Q215" s="219">
        <v>6</v>
      </c>
      <c r="R215" s="219">
        <v>16</v>
      </c>
      <c r="S215" s="219">
        <v>2</v>
      </c>
      <c r="T215" s="219">
        <v>4</v>
      </c>
      <c r="U215" s="219">
        <v>8</v>
      </c>
      <c r="V215" s="219">
        <v>12</v>
      </c>
      <c r="W215" s="219">
        <v>1</v>
      </c>
      <c r="X215" s="219">
        <v>6</v>
      </c>
      <c r="Y215" s="219">
        <v>6</v>
      </c>
      <c r="Z215" s="219">
        <v>12</v>
      </c>
      <c r="AA215" s="219">
        <v>1</v>
      </c>
      <c r="AB215" s="219">
        <v>2</v>
      </c>
      <c r="AC215" s="219">
        <v>5</v>
      </c>
      <c r="AD215" s="219">
        <v>7</v>
      </c>
      <c r="AE215" s="219">
        <v>1</v>
      </c>
      <c r="AF215" s="219">
        <v>7</v>
      </c>
      <c r="AG215" s="219">
        <v>3</v>
      </c>
      <c r="AH215" s="219">
        <v>10</v>
      </c>
      <c r="AI215" s="219">
        <v>1</v>
      </c>
      <c r="AJ215" s="219">
        <v>7</v>
      </c>
      <c r="AK215" s="219">
        <v>5</v>
      </c>
      <c r="AL215" s="219">
        <v>12</v>
      </c>
      <c r="AM215" s="219">
        <v>1</v>
      </c>
      <c r="AN215" s="219">
        <v>6</v>
      </c>
      <c r="AO215" s="219">
        <v>6</v>
      </c>
      <c r="AP215" s="219">
        <v>12</v>
      </c>
      <c r="AQ215" s="219">
        <v>1</v>
      </c>
      <c r="AR215" s="219">
        <v>32</v>
      </c>
      <c r="AS215" s="219">
        <v>33</v>
      </c>
      <c r="AT215" s="219">
        <v>65</v>
      </c>
      <c r="AU215" s="219">
        <v>6</v>
      </c>
      <c r="AV215" s="219">
        <v>0</v>
      </c>
      <c r="AW215" s="219">
        <v>0</v>
      </c>
      <c r="AX215" s="219">
        <v>0</v>
      </c>
      <c r="AY215" s="219">
        <v>0</v>
      </c>
      <c r="AZ215" s="219">
        <v>0</v>
      </c>
      <c r="BA215" s="219">
        <v>0</v>
      </c>
      <c r="BB215" s="219">
        <v>0</v>
      </c>
      <c r="BC215" s="219">
        <v>0</v>
      </c>
      <c r="BD215" s="219">
        <v>0</v>
      </c>
      <c r="BE215" s="219">
        <v>0</v>
      </c>
      <c r="BF215" s="219">
        <v>0</v>
      </c>
      <c r="BG215" s="219">
        <v>0</v>
      </c>
      <c r="BH215" s="219">
        <v>0</v>
      </c>
      <c r="BI215" s="219">
        <v>0</v>
      </c>
      <c r="BJ215" s="219">
        <v>0</v>
      </c>
      <c r="BK215" s="219">
        <v>0</v>
      </c>
      <c r="BL215" s="219">
        <v>42</v>
      </c>
      <c r="BM215" s="219">
        <v>39</v>
      </c>
      <c r="BN215" s="219">
        <v>81</v>
      </c>
      <c r="BO215" s="219">
        <v>8</v>
      </c>
    </row>
    <row r="216" spans="1:67" x14ac:dyDescent="0.35">
      <c r="A216" s="5">
        <v>11</v>
      </c>
      <c r="B216" s="5">
        <v>62020200</v>
      </c>
      <c r="C216" s="304" t="s">
        <v>270</v>
      </c>
      <c r="D216" s="5">
        <v>0</v>
      </c>
      <c r="E216" s="5">
        <v>0</v>
      </c>
      <c r="F216" s="5">
        <v>0</v>
      </c>
      <c r="G216" s="5">
        <v>0</v>
      </c>
      <c r="H216" s="5">
        <v>3</v>
      </c>
      <c r="I216" s="5">
        <v>2</v>
      </c>
      <c r="J216" s="5">
        <v>5</v>
      </c>
      <c r="K216" s="5">
        <v>1</v>
      </c>
      <c r="L216" s="5">
        <v>6</v>
      </c>
      <c r="M216" s="5">
        <v>7</v>
      </c>
      <c r="N216" s="5">
        <v>13</v>
      </c>
      <c r="O216" s="5">
        <v>1</v>
      </c>
      <c r="P216" s="219">
        <v>9</v>
      </c>
      <c r="Q216" s="219">
        <v>9</v>
      </c>
      <c r="R216" s="219">
        <v>18</v>
      </c>
      <c r="S216" s="219">
        <v>2</v>
      </c>
      <c r="T216" s="219">
        <v>14</v>
      </c>
      <c r="U216" s="219">
        <v>6</v>
      </c>
      <c r="V216" s="219">
        <v>20</v>
      </c>
      <c r="W216" s="219">
        <v>1</v>
      </c>
      <c r="X216" s="219">
        <v>9</v>
      </c>
      <c r="Y216" s="219">
        <v>1</v>
      </c>
      <c r="Z216" s="219">
        <v>10</v>
      </c>
      <c r="AA216" s="219">
        <v>1</v>
      </c>
      <c r="AB216" s="219">
        <v>14</v>
      </c>
      <c r="AC216" s="219">
        <v>7</v>
      </c>
      <c r="AD216" s="219">
        <v>21</v>
      </c>
      <c r="AE216" s="219">
        <v>1</v>
      </c>
      <c r="AF216" s="219">
        <v>10</v>
      </c>
      <c r="AG216" s="219">
        <v>4</v>
      </c>
      <c r="AH216" s="219">
        <v>14</v>
      </c>
      <c r="AI216" s="219">
        <v>1</v>
      </c>
      <c r="AJ216" s="219">
        <v>10</v>
      </c>
      <c r="AK216" s="219">
        <v>5</v>
      </c>
      <c r="AL216" s="219">
        <v>15</v>
      </c>
      <c r="AM216" s="219">
        <v>1</v>
      </c>
      <c r="AN216" s="219">
        <v>10</v>
      </c>
      <c r="AO216" s="219">
        <v>9</v>
      </c>
      <c r="AP216" s="219">
        <v>19</v>
      </c>
      <c r="AQ216" s="219">
        <v>1</v>
      </c>
      <c r="AR216" s="219">
        <v>67</v>
      </c>
      <c r="AS216" s="219">
        <v>32</v>
      </c>
      <c r="AT216" s="219">
        <v>99</v>
      </c>
      <c r="AU216" s="219">
        <v>6</v>
      </c>
      <c r="AV216" s="219">
        <v>16</v>
      </c>
      <c r="AW216" s="219">
        <v>14</v>
      </c>
      <c r="AX216" s="219">
        <v>30</v>
      </c>
      <c r="AY216" s="219">
        <v>1</v>
      </c>
      <c r="AZ216" s="219">
        <v>12</v>
      </c>
      <c r="BA216" s="219">
        <v>13</v>
      </c>
      <c r="BB216" s="219">
        <v>25</v>
      </c>
      <c r="BC216" s="219">
        <v>1</v>
      </c>
      <c r="BD216" s="219">
        <v>9</v>
      </c>
      <c r="BE216" s="219">
        <v>16</v>
      </c>
      <c r="BF216" s="219">
        <v>25</v>
      </c>
      <c r="BG216" s="219">
        <v>1</v>
      </c>
      <c r="BH216" s="219">
        <v>37</v>
      </c>
      <c r="BI216" s="219">
        <v>43</v>
      </c>
      <c r="BJ216" s="219">
        <v>80</v>
      </c>
      <c r="BK216" s="219">
        <v>3</v>
      </c>
      <c r="BL216" s="219">
        <v>113</v>
      </c>
      <c r="BM216" s="219">
        <v>84</v>
      </c>
      <c r="BN216" s="219">
        <v>197</v>
      </c>
      <c r="BO216" s="219">
        <v>11</v>
      </c>
    </row>
    <row r="217" spans="1:67" x14ac:dyDescent="0.35">
      <c r="A217" s="5">
        <v>12</v>
      </c>
      <c r="B217" s="5">
        <v>62020201</v>
      </c>
      <c r="C217" s="304" t="s">
        <v>271</v>
      </c>
      <c r="D217" s="5">
        <v>0</v>
      </c>
      <c r="E217" s="5">
        <v>0</v>
      </c>
      <c r="F217" s="5">
        <v>0</v>
      </c>
      <c r="G217" s="5">
        <v>0</v>
      </c>
      <c r="H217" s="5">
        <v>6</v>
      </c>
      <c r="I217" s="5">
        <v>5</v>
      </c>
      <c r="J217" s="5">
        <v>11</v>
      </c>
      <c r="K217" s="5">
        <v>1</v>
      </c>
      <c r="L217" s="5">
        <v>10</v>
      </c>
      <c r="M217" s="5">
        <v>6</v>
      </c>
      <c r="N217" s="5">
        <v>16</v>
      </c>
      <c r="O217" s="5">
        <v>1</v>
      </c>
      <c r="P217" s="219">
        <v>16</v>
      </c>
      <c r="Q217" s="219">
        <v>11</v>
      </c>
      <c r="R217" s="219">
        <v>27</v>
      </c>
      <c r="S217" s="219">
        <v>2</v>
      </c>
      <c r="T217" s="219">
        <v>6</v>
      </c>
      <c r="U217" s="219">
        <v>6</v>
      </c>
      <c r="V217" s="219">
        <v>12</v>
      </c>
      <c r="W217" s="219">
        <v>1</v>
      </c>
      <c r="X217" s="219">
        <v>10</v>
      </c>
      <c r="Y217" s="219">
        <v>6</v>
      </c>
      <c r="Z217" s="219">
        <v>16</v>
      </c>
      <c r="AA217" s="219">
        <v>1</v>
      </c>
      <c r="AB217" s="219">
        <v>8</v>
      </c>
      <c r="AC217" s="219">
        <v>7</v>
      </c>
      <c r="AD217" s="219">
        <v>15</v>
      </c>
      <c r="AE217" s="219">
        <v>1</v>
      </c>
      <c r="AF217" s="219">
        <v>7</v>
      </c>
      <c r="AG217" s="219">
        <v>9</v>
      </c>
      <c r="AH217" s="219">
        <v>16</v>
      </c>
      <c r="AI217" s="219">
        <v>1</v>
      </c>
      <c r="AJ217" s="219">
        <v>4</v>
      </c>
      <c r="AK217" s="219">
        <v>8</v>
      </c>
      <c r="AL217" s="219">
        <v>12</v>
      </c>
      <c r="AM217" s="219">
        <v>1</v>
      </c>
      <c r="AN217" s="219">
        <v>9</v>
      </c>
      <c r="AO217" s="219">
        <v>12</v>
      </c>
      <c r="AP217" s="219">
        <v>21</v>
      </c>
      <c r="AQ217" s="219">
        <v>1</v>
      </c>
      <c r="AR217" s="219">
        <v>44</v>
      </c>
      <c r="AS217" s="219">
        <v>48</v>
      </c>
      <c r="AT217" s="219">
        <v>92</v>
      </c>
      <c r="AU217" s="219">
        <v>6</v>
      </c>
      <c r="AV217" s="219">
        <v>8</v>
      </c>
      <c r="AW217" s="219">
        <v>11</v>
      </c>
      <c r="AX217" s="219">
        <v>19</v>
      </c>
      <c r="AY217" s="219">
        <v>1</v>
      </c>
      <c r="AZ217" s="219">
        <v>10</v>
      </c>
      <c r="BA217" s="219">
        <v>10</v>
      </c>
      <c r="BB217" s="219">
        <v>20</v>
      </c>
      <c r="BC217" s="219">
        <v>1</v>
      </c>
      <c r="BD217" s="219">
        <v>11</v>
      </c>
      <c r="BE217" s="219">
        <v>8</v>
      </c>
      <c r="BF217" s="219">
        <v>19</v>
      </c>
      <c r="BG217" s="219">
        <v>1</v>
      </c>
      <c r="BH217" s="219">
        <v>29</v>
      </c>
      <c r="BI217" s="219">
        <v>29</v>
      </c>
      <c r="BJ217" s="219">
        <v>58</v>
      </c>
      <c r="BK217" s="219">
        <v>3</v>
      </c>
      <c r="BL217" s="219">
        <v>89</v>
      </c>
      <c r="BM217" s="219">
        <v>88</v>
      </c>
      <c r="BN217" s="219">
        <v>177</v>
      </c>
      <c r="BO217" s="219">
        <v>11</v>
      </c>
    </row>
    <row r="218" spans="1:67" x14ac:dyDescent="0.35">
      <c r="A218" s="5">
        <v>13</v>
      </c>
      <c r="B218" s="5">
        <v>62020202</v>
      </c>
      <c r="C218" s="304" t="s">
        <v>272</v>
      </c>
      <c r="D218" s="5">
        <v>0</v>
      </c>
      <c r="E218" s="5">
        <v>0</v>
      </c>
      <c r="F218" s="5">
        <v>0</v>
      </c>
      <c r="G218" s="5">
        <v>0</v>
      </c>
      <c r="H218" s="5">
        <v>10</v>
      </c>
      <c r="I218" s="5">
        <v>2</v>
      </c>
      <c r="J218" s="5">
        <v>12</v>
      </c>
      <c r="K218" s="5">
        <v>1</v>
      </c>
      <c r="L218" s="5">
        <v>2</v>
      </c>
      <c r="M218" s="5">
        <v>6</v>
      </c>
      <c r="N218" s="5">
        <v>8</v>
      </c>
      <c r="O218" s="5">
        <v>1</v>
      </c>
      <c r="P218" s="219">
        <v>12</v>
      </c>
      <c r="Q218" s="219">
        <v>8</v>
      </c>
      <c r="R218" s="219">
        <v>20</v>
      </c>
      <c r="S218" s="219">
        <v>2</v>
      </c>
      <c r="T218" s="219">
        <v>6</v>
      </c>
      <c r="U218" s="219">
        <v>6</v>
      </c>
      <c r="V218" s="219">
        <v>12</v>
      </c>
      <c r="W218" s="219">
        <v>1</v>
      </c>
      <c r="X218" s="219">
        <v>3</v>
      </c>
      <c r="Y218" s="219">
        <v>8</v>
      </c>
      <c r="Z218" s="219">
        <v>11</v>
      </c>
      <c r="AA218" s="219">
        <v>1</v>
      </c>
      <c r="AB218" s="219">
        <v>4</v>
      </c>
      <c r="AC218" s="219">
        <v>5</v>
      </c>
      <c r="AD218" s="219">
        <v>9</v>
      </c>
      <c r="AE218" s="219">
        <v>1</v>
      </c>
      <c r="AF218" s="219">
        <v>8</v>
      </c>
      <c r="AG218" s="219">
        <v>4</v>
      </c>
      <c r="AH218" s="219">
        <v>12</v>
      </c>
      <c r="AI218" s="219">
        <v>1</v>
      </c>
      <c r="AJ218" s="219">
        <v>6</v>
      </c>
      <c r="AK218" s="219">
        <v>5</v>
      </c>
      <c r="AL218" s="219">
        <v>11</v>
      </c>
      <c r="AM218" s="219">
        <v>1</v>
      </c>
      <c r="AN218" s="219">
        <v>6</v>
      </c>
      <c r="AO218" s="219">
        <v>6</v>
      </c>
      <c r="AP218" s="219">
        <v>12</v>
      </c>
      <c r="AQ218" s="219">
        <v>1</v>
      </c>
      <c r="AR218" s="219">
        <v>33</v>
      </c>
      <c r="AS218" s="219">
        <v>34</v>
      </c>
      <c r="AT218" s="219">
        <v>67</v>
      </c>
      <c r="AU218" s="219">
        <v>6</v>
      </c>
      <c r="AV218" s="219">
        <v>0</v>
      </c>
      <c r="AW218" s="219">
        <v>0</v>
      </c>
      <c r="AX218" s="219">
        <v>0</v>
      </c>
      <c r="AY218" s="219">
        <v>0</v>
      </c>
      <c r="AZ218" s="219">
        <v>0</v>
      </c>
      <c r="BA218" s="219">
        <v>0</v>
      </c>
      <c r="BB218" s="219">
        <v>0</v>
      </c>
      <c r="BC218" s="219">
        <v>0</v>
      </c>
      <c r="BD218" s="219">
        <v>0</v>
      </c>
      <c r="BE218" s="219">
        <v>0</v>
      </c>
      <c r="BF218" s="219">
        <v>0</v>
      </c>
      <c r="BG218" s="219">
        <v>0</v>
      </c>
      <c r="BH218" s="219">
        <v>0</v>
      </c>
      <c r="BI218" s="219">
        <v>0</v>
      </c>
      <c r="BJ218" s="219">
        <v>0</v>
      </c>
      <c r="BK218" s="219">
        <v>0</v>
      </c>
      <c r="BL218" s="219">
        <v>45</v>
      </c>
      <c r="BM218" s="219">
        <v>42</v>
      </c>
      <c r="BN218" s="219">
        <v>87</v>
      </c>
      <c r="BO218" s="219">
        <v>8</v>
      </c>
    </row>
    <row r="219" spans="1:67" s="302" customFormat="1" x14ac:dyDescent="0.35">
      <c r="A219" s="5">
        <v>14</v>
      </c>
      <c r="B219" s="5">
        <v>62020203</v>
      </c>
      <c r="C219" s="304" t="s">
        <v>273</v>
      </c>
      <c r="D219" s="5">
        <v>0</v>
      </c>
      <c r="E219" s="5">
        <v>0</v>
      </c>
      <c r="F219" s="5">
        <v>0</v>
      </c>
      <c r="G219" s="5">
        <v>0</v>
      </c>
      <c r="H219" s="5">
        <v>1</v>
      </c>
      <c r="I219" s="5">
        <v>1</v>
      </c>
      <c r="J219" s="5">
        <v>2</v>
      </c>
      <c r="K219" s="5">
        <v>1</v>
      </c>
      <c r="L219" s="5">
        <v>4</v>
      </c>
      <c r="M219" s="5">
        <v>4</v>
      </c>
      <c r="N219" s="5">
        <v>8</v>
      </c>
      <c r="O219" s="5">
        <v>1</v>
      </c>
      <c r="P219" s="219">
        <v>5</v>
      </c>
      <c r="Q219" s="219">
        <v>5</v>
      </c>
      <c r="R219" s="219">
        <v>10</v>
      </c>
      <c r="S219" s="219">
        <v>2</v>
      </c>
      <c r="T219" s="219">
        <v>1</v>
      </c>
      <c r="U219" s="219">
        <v>3</v>
      </c>
      <c r="V219" s="219">
        <v>4</v>
      </c>
      <c r="W219" s="219">
        <v>1</v>
      </c>
      <c r="X219" s="219">
        <v>1</v>
      </c>
      <c r="Y219" s="219">
        <v>4</v>
      </c>
      <c r="Z219" s="219">
        <v>5</v>
      </c>
      <c r="AA219" s="219">
        <v>1</v>
      </c>
      <c r="AB219" s="219">
        <v>1</v>
      </c>
      <c r="AC219" s="219">
        <v>1</v>
      </c>
      <c r="AD219" s="219">
        <v>2</v>
      </c>
      <c r="AE219" s="219">
        <v>1</v>
      </c>
      <c r="AF219" s="219">
        <v>2</v>
      </c>
      <c r="AG219" s="219">
        <v>0</v>
      </c>
      <c r="AH219" s="219">
        <v>2</v>
      </c>
      <c r="AI219" s="219">
        <v>1</v>
      </c>
      <c r="AJ219" s="219">
        <v>5</v>
      </c>
      <c r="AK219" s="219">
        <v>2</v>
      </c>
      <c r="AL219" s="219">
        <v>7</v>
      </c>
      <c r="AM219" s="219">
        <v>1</v>
      </c>
      <c r="AN219" s="219">
        <v>1</v>
      </c>
      <c r="AO219" s="219">
        <v>2</v>
      </c>
      <c r="AP219" s="219">
        <v>3</v>
      </c>
      <c r="AQ219" s="219">
        <v>1</v>
      </c>
      <c r="AR219" s="219">
        <v>11</v>
      </c>
      <c r="AS219" s="219">
        <v>12</v>
      </c>
      <c r="AT219" s="219">
        <v>23</v>
      </c>
      <c r="AU219" s="219">
        <v>6</v>
      </c>
      <c r="AV219" s="219">
        <v>0</v>
      </c>
      <c r="AW219" s="219">
        <v>0</v>
      </c>
      <c r="AX219" s="219">
        <v>0</v>
      </c>
      <c r="AY219" s="219">
        <v>0</v>
      </c>
      <c r="AZ219" s="219">
        <v>0</v>
      </c>
      <c r="BA219" s="219">
        <v>0</v>
      </c>
      <c r="BB219" s="219">
        <v>0</v>
      </c>
      <c r="BC219" s="219">
        <v>0</v>
      </c>
      <c r="BD219" s="219">
        <v>0</v>
      </c>
      <c r="BE219" s="219">
        <v>0</v>
      </c>
      <c r="BF219" s="219">
        <v>0</v>
      </c>
      <c r="BG219" s="219">
        <v>0</v>
      </c>
      <c r="BH219" s="219">
        <v>0</v>
      </c>
      <c r="BI219" s="219">
        <v>0</v>
      </c>
      <c r="BJ219" s="219">
        <v>0</v>
      </c>
      <c r="BK219" s="219">
        <v>0</v>
      </c>
      <c r="BL219" s="219">
        <v>16</v>
      </c>
      <c r="BM219" s="219">
        <v>17</v>
      </c>
      <c r="BN219" s="219">
        <v>33</v>
      </c>
      <c r="BO219" s="219">
        <v>8</v>
      </c>
    </row>
    <row r="220" spans="1:67" x14ac:dyDescent="0.35">
      <c r="A220" s="5">
        <v>15</v>
      </c>
      <c r="B220" s="5">
        <v>62020204</v>
      </c>
      <c r="C220" s="304" t="s">
        <v>274</v>
      </c>
      <c r="D220" s="5">
        <v>1</v>
      </c>
      <c r="E220" s="5">
        <v>3</v>
      </c>
      <c r="F220" s="5">
        <v>4</v>
      </c>
      <c r="G220" s="5">
        <v>1</v>
      </c>
      <c r="H220" s="5">
        <v>6</v>
      </c>
      <c r="I220" s="5">
        <v>3</v>
      </c>
      <c r="J220" s="5">
        <v>9</v>
      </c>
      <c r="K220" s="5">
        <v>1</v>
      </c>
      <c r="L220" s="5">
        <v>6</v>
      </c>
      <c r="M220" s="5">
        <v>0</v>
      </c>
      <c r="N220" s="5">
        <v>6</v>
      </c>
      <c r="O220" s="5">
        <v>1</v>
      </c>
      <c r="P220" s="219">
        <v>13</v>
      </c>
      <c r="Q220" s="219">
        <v>6</v>
      </c>
      <c r="R220" s="219">
        <v>19</v>
      </c>
      <c r="S220" s="219">
        <v>3</v>
      </c>
      <c r="T220" s="219">
        <v>4</v>
      </c>
      <c r="U220" s="219">
        <v>4</v>
      </c>
      <c r="V220" s="219">
        <v>8</v>
      </c>
      <c r="W220" s="219">
        <v>1</v>
      </c>
      <c r="X220" s="219">
        <v>5</v>
      </c>
      <c r="Y220" s="219">
        <v>2</v>
      </c>
      <c r="Z220" s="219">
        <v>7</v>
      </c>
      <c r="AA220" s="219">
        <v>1</v>
      </c>
      <c r="AB220" s="219">
        <v>0</v>
      </c>
      <c r="AC220" s="219">
        <v>4</v>
      </c>
      <c r="AD220" s="219">
        <v>4</v>
      </c>
      <c r="AE220" s="219">
        <v>1</v>
      </c>
      <c r="AF220" s="219">
        <v>7</v>
      </c>
      <c r="AG220" s="219">
        <v>0</v>
      </c>
      <c r="AH220" s="219">
        <v>7</v>
      </c>
      <c r="AI220" s="219">
        <v>1</v>
      </c>
      <c r="AJ220" s="219">
        <v>5</v>
      </c>
      <c r="AK220" s="219">
        <v>4</v>
      </c>
      <c r="AL220" s="219">
        <v>9</v>
      </c>
      <c r="AM220" s="219">
        <v>1</v>
      </c>
      <c r="AN220" s="219">
        <v>3</v>
      </c>
      <c r="AO220" s="219">
        <v>5</v>
      </c>
      <c r="AP220" s="219">
        <v>8</v>
      </c>
      <c r="AQ220" s="219">
        <v>1</v>
      </c>
      <c r="AR220" s="219">
        <v>24</v>
      </c>
      <c r="AS220" s="219">
        <v>19</v>
      </c>
      <c r="AT220" s="219">
        <v>43</v>
      </c>
      <c r="AU220" s="219">
        <v>6</v>
      </c>
      <c r="AV220" s="219">
        <v>0</v>
      </c>
      <c r="AW220" s="219">
        <v>0</v>
      </c>
      <c r="AX220" s="219">
        <v>0</v>
      </c>
      <c r="AY220" s="219">
        <v>0</v>
      </c>
      <c r="AZ220" s="219">
        <v>0</v>
      </c>
      <c r="BA220" s="219">
        <v>0</v>
      </c>
      <c r="BB220" s="219">
        <v>0</v>
      </c>
      <c r="BC220" s="219">
        <v>0</v>
      </c>
      <c r="BD220" s="219">
        <v>0</v>
      </c>
      <c r="BE220" s="219">
        <v>0</v>
      </c>
      <c r="BF220" s="219">
        <v>0</v>
      </c>
      <c r="BG220" s="219">
        <v>0</v>
      </c>
      <c r="BH220" s="219">
        <v>0</v>
      </c>
      <c r="BI220" s="219">
        <v>0</v>
      </c>
      <c r="BJ220" s="219">
        <v>0</v>
      </c>
      <c r="BK220" s="219">
        <v>0</v>
      </c>
      <c r="BL220" s="219">
        <v>37</v>
      </c>
      <c r="BM220" s="219">
        <v>25</v>
      </c>
      <c r="BN220" s="219">
        <v>62</v>
      </c>
      <c r="BO220" s="219">
        <v>9</v>
      </c>
    </row>
    <row r="221" spans="1:67" x14ac:dyDescent="0.35">
      <c r="A221" s="5">
        <v>16</v>
      </c>
      <c r="B221" s="5">
        <v>62020205</v>
      </c>
      <c r="C221" s="304" t="s">
        <v>275</v>
      </c>
      <c r="D221" s="5">
        <v>0</v>
      </c>
      <c r="E221" s="5">
        <v>0</v>
      </c>
      <c r="F221" s="5">
        <v>0</v>
      </c>
      <c r="G221" s="5">
        <v>0</v>
      </c>
      <c r="H221" s="5">
        <v>4</v>
      </c>
      <c r="I221" s="5">
        <v>2</v>
      </c>
      <c r="J221" s="5">
        <v>6</v>
      </c>
      <c r="K221" s="5">
        <v>1</v>
      </c>
      <c r="L221" s="5">
        <v>16</v>
      </c>
      <c r="M221" s="5">
        <v>9</v>
      </c>
      <c r="N221" s="5">
        <v>25</v>
      </c>
      <c r="O221" s="5">
        <v>1</v>
      </c>
      <c r="P221" s="219">
        <v>20</v>
      </c>
      <c r="Q221" s="219">
        <v>11</v>
      </c>
      <c r="R221" s="219">
        <v>31</v>
      </c>
      <c r="S221" s="219">
        <v>2</v>
      </c>
      <c r="T221" s="219">
        <v>8</v>
      </c>
      <c r="U221" s="219">
        <v>5</v>
      </c>
      <c r="V221" s="219">
        <v>13</v>
      </c>
      <c r="W221" s="219">
        <v>1</v>
      </c>
      <c r="X221" s="219">
        <v>4</v>
      </c>
      <c r="Y221" s="219">
        <v>6</v>
      </c>
      <c r="Z221" s="219">
        <v>10</v>
      </c>
      <c r="AA221" s="219">
        <v>1</v>
      </c>
      <c r="AB221" s="219">
        <v>10</v>
      </c>
      <c r="AC221" s="219">
        <v>11</v>
      </c>
      <c r="AD221" s="219">
        <v>21</v>
      </c>
      <c r="AE221" s="219">
        <v>1</v>
      </c>
      <c r="AF221" s="219">
        <v>5</v>
      </c>
      <c r="AG221" s="219">
        <v>9</v>
      </c>
      <c r="AH221" s="219">
        <v>14</v>
      </c>
      <c r="AI221" s="219">
        <v>1</v>
      </c>
      <c r="AJ221" s="219">
        <v>11</v>
      </c>
      <c r="AK221" s="219">
        <v>6</v>
      </c>
      <c r="AL221" s="219">
        <v>17</v>
      </c>
      <c r="AM221" s="219">
        <v>1</v>
      </c>
      <c r="AN221" s="219">
        <v>15</v>
      </c>
      <c r="AO221" s="219">
        <v>9</v>
      </c>
      <c r="AP221" s="219">
        <v>24</v>
      </c>
      <c r="AQ221" s="219">
        <v>1</v>
      </c>
      <c r="AR221" s="219">
        <v>53</v>
      </c>
      <c r="AS221" s="219">
        <v>46</v>
      </c>
      <c r="AT221" s="219">
        <v>99</v>
      </c>
      <c r="AU221" s="219">
        <v>6</v>
      </c>
      <c r="AV221" s="219">
        <v>11</v>
      </c>
      <c r="AW221" s="219">
        <v>5</v>
      </c>
      <c r="AX221" s="219">
        <v>16</v>
      </c>
      <c r="AY221" s="219">
        <v>1</v>
      </c>
      <c r="AZ221" s="219">
        <v>12</v>
      </c>
      <c r="BA221" s="219">
        <v>11</v>
      </c>
      <c r="BB221" s="219">
        <v>23</v>
      </c>
      <c r="BC221" s="219">
        <v>1</v>
      </c>
      <c r="BD221" s="219">
        <v>11</v>
      </c>
      <c r="BE221" s="219">
        <v>9</v>
      </c>
      <c r="BF221" s="219">
        <v>20</v>
      </c>
      <c r="BG221" s="219">
        <v>1</v>
      </c>
      <c r="BH221" s="219">
        <v>34</v>
      </c>
      <c r="BI221" s="219">
        <v>25</v>
      </c>
      <c r="BJ221" s="219">
        <v>59</v>
      </c>
      <c r="BK221" s="219">
        <v>3</v>
      </c>
      <c r="BL221" s="219">
        <v>107</v>
      </c>
      <c r="BM221" s="219">
        <v>82</v>
      </c>
      <c r="BN221" s="219">
        <v>189</v>
      </c>
      <c r="BO221" s="219">
        <v>11</v>
      </c>
    </row>
    <row r="222" spans="1:67" x14ac:dyDescent="0.35">
      <c r="A222" s="515" t="s">
        <v>1676</v>
      </c>
      <c r="B222" s="516"/>
      <c r="C222" s="517"/>
      <c r="D222" s="312">
        <f>SUM(D206:D221)</f>
        <v>16</v>
      </c>
      <c r="E222" s="312">
        <f t="shared" ref="E222:BO222" si="5">SUM(E206:E221)</f>
        <v>14</v>
      </c>
      <c r="F222" s="312">
        <f t="shared" si="5"/>
        <v>30</v>
      </c>
      <c r="G222" s="312">
        <f t="shared" si="5"/>
        <v>7</v>
      </c>
      <c r="H222" s="312">
        <f t="shared" si="5"/>
        <v>72</v>
      </c>
      <c r="I222" s="312">
        <f t="shared" si="5"/>
        <v>40</v>
      </c>
      <c r="J222" s="312">
        <f t="shared" si="5"/>
        <v>112</v>
      </c>
      <c r="K222" s="312">
        <f t="shared" si="5"/>
        <v>16</v>
      </c>
      <c r="L222" s="312">
        <f t="shared" si="5"/>
        <v>86</v>
      </c>
      <c r="M222" s="312">
        <f t="shared" si="5"/>
        <v>76</v>
      </c>
      <c r="N222" s="312">
        <f t="shared" si="5"/>
        <v>162</v>
      </c>
      <c r="O222" s="312">
        <f t="shared" si="5"/>
        <v>16</v>
      </c>
      <c r="P222" s="312">
        <f t="shared" si="5"/>
        <v>174</v>
      </c>
      <c r="Q222" s="312">
        <f t="shared" si="5"/>
        <v>130</v>
      </c>
      <c r="R222" s="312">
        <f t="shared" si="5"/>
        <v>304</v>
      </c>
      <c r="S222" s="312">
        <f t="shared" si="5"/>
        <v>39</v>
      </c>
      <c r="T222" s="312">
        <f t="shared" si="5"/>
        <v>82</v>
      </c>
      <c r="U222" s="312">
        <f t="shared" si="5"/>
        <v>78</v>
      </c>
      <c r="V222" s="312">
        <f t="shared" si="5"/>
        <v>160</v>
      </c>
      <c r="W222" s="312">
        <f t="shared" si="5"/>
        <v>16</v>
      </c>
      <c r="X222" s="312">
        <f t="shared" si="5"/>
        <v>81</v>
      </c>
      <c r="Y222" s="312">
        <f t="shared" si="5"/>
        <v>67</v>
      </c>
      <c r="Z222" s="312">
        <f t="shared" si="5"/>
        <v>148</v>
      </c>
      <c r="AA222" s="312">
        <f t="shared" si="5"/>
        <v>16</v>
      </c>
      <c r="AB222" s="312">
        <f t="shared" si="5"/>
        <v>79</v>
      </c>
      <c r="AC222" s="312">
        <f t="shared" si="5"/>
        <v>82</v>
      </c>
      <c r="AD222" s="312">
        <f t="shared" si="5"/>
        <v>161</v>
      </c>
      <c r="AE222" s="312">
        <f t="shared" si="5"/>
        <v>16</v>
      </c>
      <c r="AF222" s="312">
        <f t="shared" si="5"/>
        <v>95</v>
      </c>
      <c r="AG222" s="312">
        <f t="shared" si="5"/>
        <v>75</v>
      </c>
      <c r="AH222" s="312">
        <f t="shared" si="5"/>
        <v>170</v>
      </c>
      <c r="AI222" s="312">
        <f t="shared" si="5"/>
        <v>16</v>
      </c>
      <c r="AJ222" s="312">
        <f t="shared" si="5"/>
        <v>93</v>
      </c>
      <c r="AK222" s="312">
        <f t="shared" si="5"/>
        <v>79</v>
      </c>
      <c r="AL222" s="312">
        <f t="shared" si="5"/>
        <v>172</v>
      </c>
      <c r="AM222" s="312">
        <f t="shared" si="5"/>
        <v>16</v>
      </c>
      <c r="AN222" s="312">
        <f t="shared" si="5"/>
        <v>100</v>
      </c>
      <c r="AO222" s="312">
        <f t="shared" si="5"/>
        <v>92</v>
      </c>
      <c r="AP222" s="312">
        <f t="shared" si="5"/>
        <v>192</v>
      </c>
      <c r="AQ222" s="312">
        <f t="shared" si="5"/>
        <v>16</v>
      </c>
      <c r="AR222" s="312">
        <f t="shared" si="5"/>
        <v>530</v>
      </c>
      <c r="AS222" s="312">
        <f t="shared" si="5"/>
        <v>473</v>
      </c>
      <c r="AT222" s="312">
        <f t="shared" si="5"/>
        <v>1003</v>
      </c>
      <c r="AU222" s="312">
        <f t="shared" si="5"/>
        <v>96</v>
      </c>
      <c r="AV222" s="312">
        <f t="shared" si="5"/>
        <v>44</v>
      </c>
      <c r="AW222" s="312">
        <f t="shared" si="5"/>
        <v>32</v>
      </c>
      <c r="AX222" s="312">
        <f t="shared" si="5"/>
        <v>76</v>
      </c>
      <c r="AY222" s="312">
        <f t="shared" si="5"/>
        <v>4</v>
      </c>
      <c r="AZ222" s="312">
        <f t="shared" si="5"/>
        <v>39</v>
      </c>
      <c r="BA222" s="312">
        <f t="shared" si="5"/>
        <v>37</v>
      </c>
      <c r="BB222" s="312">
        <f t="shared" si="5"/>
        <v>76</v>
      </c>
      <c r="BC222" s="312">
        <f t="shared" si="5"/>
        <v>4</v>
      </c>
      <c r="BD222" s="312">
        <f t="shared" si="5"/>
        <v>40</v>
      </c>
      <c r="BE222" s="312">
        <f t="shared" si="5"/>
        <v>40</v>
      </c>
      <c r="BF222" s="312">
        <f t="shared" si="5"/>
        <v>80</v>
      </c>
      <c r="BG222" s="312">
        <f t="shared" si="5"/>
        <v>4</v>
      </c>
      <c r="BH222" s="312">
        <f t="shared" si="5"/>
        <v>123</v>
      </c>
      <c r="BI222" s="312">
        <f t="shared" si="5"/>
        <v>109</v>
      </c>
      <c r="BJ222" s="312">
        <f t="shared" si="5"/>
        <v>232</v>
      </c>
      <c r="BK222" s="312">
        <f t="shared" si="5"/>
        <v>12</v>
      </c>
      <c r="BL222" s="312">
        <f t="shared" si="5"/>
        <v>827</v>
      </c>
      <c r="BM222" s="312">
        <f t="shared" si="5"/>
        <v>712</v>
      </c>
      <c r="BN222" s="312">
        <f t="shared" si="5"/>
        <v>1539</v>
      </c>
      <c r="BO222" s="312">
        <f t="shared" si="5"/>
        <v>147</v>
      </c>
    </row>
    <row r="223" spans="1:67" s="320" customFormat="1" x14ac:dyDescent="0.35">
      <c r="A223" s="518" t="s">
        <v>94</v>
      </c>
      <c r="B223" s="518"/>
      <c r="C223" s="518"/>
      <c r="D223" s="319">
        <f t="shared" ref="D223:BO223" si="6">D222+D201+D177+D160+D109+D41</f>
        <v>242</v>
      </c>
      <c r="E223" s="319">
        <f t="shared" si="6"/>
        <v>228</v>
      </c>
      <c r="F223" s="319">
        <f t="shared" si="6"/>
        <v>470</v>
      </c>
      <c r="G223" s="319">
        <f t="shared" si="6"/>
        <v>76</v>
      </c>
      <c r="H223" s="319">
        <f t="shared" si="6"/>
        <v>824</v>
      </c>
      <c r="I223" s="319">
        <f t="shared" si="6"/>
        <v>687</v>
      </c>
      <c r="J223" s="319">
        <f t="shared" si="6"/>
        <v>1511</v>
      </c>
      <c r="K223" s="319">
        <f t="shared" si="6"/>
        <v>181</v>
      </c>
      <c r="L223" s="319">
        <f t="shared" si="6"/>
        <v>904</v>
      </c>
      <c r="M223" s="319">
        <f t="shared" si="6"/>
        <v>853</v>
      </c>
      <c r="N223" s="319">
        <f t="shared" si="6"/>
        <v>1757</v>
      </c>
      <c r="O223" s="319">
        <f t="shared" si="6"/>
        <v>181</v>
      </c>
      <c r="P223" s="319">
        <f t="shared" si="6"/>
        <v>1970</v>
      </c>
      <c r="Q223" s="319">
        <f t="shared" si="6"/>
        <v>1768</v>
      </c>
      <c r="R223" s="319">
        <f t="shared" si="6"/>
        <v>3738</v>
      </c>
      <c r="S223" s="319">
        <f t="shared" si="6"/>
        <v>438</v>
      </c>
      <c r="T223" s="319">
        <f t="shared" si="6"/>
        <v>1037</v>
      </c>
      <c r="U223" s="319">
        <f t="shared" si="6"/>
        <v>862</v>
      </c>
      <c r="V223" s="319">
        <f t="shared" si="6"/>
        <v>1899</v>
      </c>
      <c r="W223" s="319">
        <f t="shared" si="6"/>
        <v>181</v>
      </c>
      <c r="X223" s="319">
        <f t="shared" si="6"/>
        <v>1012</v>
      </c>
      <c r="Y223" s="319">
        <f t="shared" si="6"/>
        <v>896</v>
      </c>
      <c r="Z223" s="319">
        <f t="shared" si="6"/>
        <v>1908</v>
      </c>
      <c r="AA223" s="319">
        <f t="shared" si="6"/>
        <v>180</v>
      </c>
      <c r="AB223" s="319">
        <f t="shared" si="6"/>
        <v>1044</v>
      </c>
      <c r="AC223" s="319">
        <f t="shared" si="6"/>
        <v>917</v>
      </c>
      <c r="AD223" s="319">
        <f t="shared" si="6"/>
        <v>1961</v>
      </c>
      <c r="AE223" s="319">
        <f t="shared" si="6"/>
        <v>181</v>
      </c>
      <c r="AF223" s="319">
        <f t="shared" si="6"/>
        <v>1132</v>
      </c>
      <c r="AG223" s="319">
        <f t="shared" si="6"/>
        <v>1014</v>
      </c>
      <c r="AH223" s="319">
        <f t="shared" si="6"/>
        <v>2146</v>
      </c>
      <c r="AI223" s="319">
        <f t="shared" si="6"/>
        <v>182</v>
      </c>
      <c r="AJ223" s="319">
        <f t="shared" si="6"/>
        <v>1243</v>
      </c>
      <c r="AK223" s="319">
        <f t="shared" si="6"/>
        <v>1117</v>
      </c>
      <c r="AL223" s="319">
        <f t="shared" si="6"/>
        <v>2360</v>
      </c>
      <c r="AM223" s="319">
        <f t="shared" si="6"/>
        <v>183</v>
      </c>
      <c r="AN223" s="319">
        <f t="shared" si="6"/>
        <v>1268</v>
      </c>
      <c r="AO223" s="319">
        <f t="shared" si="6"/>
        <v>1205</v>
      </c>
      <c r="AP223" s="319">
        <f t="shared" si="6"/>
        <v>2473</v>
      </c>
      <c r="AQ223" s="319">
        <f t="shared" si="6"/>
        <v>180</v>
      </c>
      <c r="AR223" s="319">
        <f t="shared" si="6"/>
        <v>6736</v>
      </c>
      <c r="AS223" s="319">
        <f t="shared" si="6"/>
        <v>6011</v>
      </c>
      <c r="AT223" s="319">
        <f t="shared" si="6"/>
        <v>12747</v>
      </c>
      <c r="AU223" s="319">
        <f t="shared" si="6"/>
        <v>1087</v>
      </c>
      <c r="AV223" s="319">
        <f t="shared" si="6"/>
        <v>490</v>
      </c>
      <c r="AW223" s="319">
        <f t="shared" si="6"/>
        <v>371</v>
      </c>
      <c r="AX223" s="319">
        <f t="shared" si="6"/>
        <v>861</v>
      </c>
      <c r="AY223" s="319">
        <f t="shared" si="6"/>
        <v>48</v>
      </c>
      <c r="AZ223" s="319">
        <f t="shared" si="6"/>
        <v>449</v>
      </c>
      <c r="BA223" s="319">
        <f t="shared" si="6"/>
        <v>341</v>
      </c>
      <c r="BB223" s="319">
        <f t="shared" si="6"/>
        <v>790</v>
      </c>
      <c r="BC223" s="319">
        <f t="shared" si="6"/>
        <v>48</v>
      </c>
      <c r="BD223" s="319">
        <f t="shared" si="6"/>
        <v>434</v>
      </c>
      <c r="BE223" s="319">
        <f t="shared" si="6"/>
        <v>350</v>
      </c>
      <c r="BF223" s="319">
        <f t="shared" si="6"/>
        <v>784</v>
      </c>
      <c r="BG223" s="319">
        <f t="shared" si="6"/>
        <v>48</v>
      </c>
      <c r="BH223" s="319">
        <f t="shared" si="6"/>
        <v>1373</v>
      </c>
      <c r="BI223" s="319">
        <f t="shared" si="6"/>
        <v>1062</v>
      </c>
      <c r="BJ223" s="319">
        <f t="shared" si="6"/>
        <v>2435</v>
      </c>
      <c r="BK223" s="319">
        <f t="shared" si="6"/>
        <v>144</v>
      </c>
      <c r="BL223" s="319">
        <f t="shared" si="6"/>
        <v>10079</v>
      </c>
      <c r="BM223" s="319">
        <f t="shared" si="6"/>
        <v>8841</v>
      </c>
      <c r="BN223" s="319">
        <f t="shared" si="6"/>
        <v>18920</v>
      </c>
      <c r="BO223" s="319">
        <f t="shared" si="6"/>
        <v>1669</v>
      </c>
    </row>
    <row r="224" spans="1:67" x14ac:dyDescent="0.35">
      <c r="D224" s="306"/>
    </row>
  </sheetData>
  <mergeCells count="245">
    <mergeCell ref="A1:BO1"/>
    <mergeCell ref="A2:BO2"/>
    <mergeCell ref="A3:A4"/>
    <mergeCell ref="B3:B4"/>
    <mergeCell ref="C3:C4"/>
    <mergeCell ref="D3:G3"/>
    <mergeCell ref="H3:K3"/>
    <mergeCell ref="L3:O3"/>
    <mergeCell ref="P3:S3"/>
    <mergeCell ref="T3:W3"/>
    <mergeCell ref="AV3:AY3"/>
    <mergeCell ref="AZ3:BC3"/>
    <mergeCell ref="BD3:BG3"/>
    <mergeCell ref="BH3:BK3"/>
    <mergeCell ref="BL3:BO3"/>
    <mergeCell ref="AN3:AQ3"/>
    <mergeCell ref="AR3:AU3"/>
    <mergeCell ref="A28:A29"/>
    <mergeCell ref="B28:B29"/>
    <mergeCell ref="C28:C29"/>
    <mergeCell ref="D28:G28"/>
    <mergeCell ref="H28:K28"/>
    <mergeCell ref="X3:AA3"/>
    <mergeCell ref="AB3:AE3"/>
    <mergeCell ref="AF3:AI3"/>
    <mergeCell ref="AJ3:AM3"/>
    <mergeCell ref="BH28:BK28"/>
    <mergeCell ref="BL28:BO28"/>
    <mergeCell ref="A41:C41"/>
    <mergeCell ref="A43:BO43"/>
    <mergeCell ref="A44:A45"/>
    <mergeCell ref="B44:B45"/>
    <mergeCell ref="C44:C45"/>
    <mergeCell ref="D44:G44"/>
    <mergeCell ref="H44:K44"/>
    <mergeCell ref="L44:O44"/>
    <mergeCell ref="AJ28:AM28"/>
    <mergeCell ref="AN28:AQ28"/>
    <mergeCell ref="AR28:AU28"/>
    <mergeCell ref="AV28:AY28"/>
    <mergeCell ref="AZ28:BC28"/>
    <mergeCell ref="BD28:BG28"/>
    <mergeCell ref="L28:O28"/>
    <mergeCell ref="P28:S28"/>
    <mergeCell ref="T28:W28"/>
    <mergeCell ref="X28:AA28"/>
    <mergeCell ref="AB28:AE28"/>
    <mergeCell ref="AF28:AI28"/>
    <mergeCell ref="BL44:BO44"/>
    <mergeCell ref="AN44:AQ44"/>
    <mergeCell ref="A55:A56"/>
    <mergeCell ref="B55:B56"/>
    <mergeCell ref="C55:C56"/>
    <mergeCell ref="D55:G55"/>
    <mergeCell ref="H55:K55"/>
    <mergeCell ref="L55:O55"/>
    <mergeCell ref="P55:S55"/>
    <mergeCell ref="T55:W55"/>
    <mergeCell ref="X55:AA55"/>
    <mergeCell ref="AR44:AU44"/>
    <mergeCell ref="AV44:AY44"/>
    <mergeCell ref="AZ44:BC44"/>
    <mergeCell ref="BD44:BG44"/>
    <mergeCell ref="BH44:BK44"/>
    <mergeCell ref="P44:S44"/>
    <mergeCell ref="T44:W44"/>
    <mergeCell ref="X44:AA44"/>
    <mergeCell ref="AB44:AE44"/>
    <mergeCell ref="AF44:AI44"/>
    <mergeCell ref="AJ44:AM44"/>
    <mergeCell ref="AZ55:BC55"/>
    <mergeCell ref="BD55:BG55"/>
    <mergeCell ref="BH55:BK55"/>
    <mergeCell ref="BL55:BO55"/>
    <mergeCell ref="A79:A80"/>
    <mergeCell ref="B79:B80"/>
    <mergeCell ref="C79:C80"/>
    <mergeCell ref="D79:G79"/>
    <mergeCell ref="H79:K79"/>
    <mergeCell ref="L79:O79"/>
    <mergeCell ref="AB55:AE55"/>
    <mergeCell ref="AF55:AI55"/>
    <mergeCell ref="AJ55:AM55"/>
    <mergeCell ref="AN55:AQ55"/>
    <mergeCell ref="AR55:AU55"/>
    <mergeCell ref="AV55:AY55"/>
    <mergeCell ref="BL79:BO79"/>
    <mergeCell ref="AN79:AQ79"/>
    <mergeCell ref="AR79:AU79"/>
    <mergeCell ref="AV79:AY79"/>
    <mergeCell ref="AZ79:BC79"/>
    <mergeCell ref="BD79:BG79"/>
    <mergeCell ref="BH79:BK79"/>
    <mergeCell ref="P79:S79"/>
    <mergeCell ref="T79:W79"/>
    <mergeCell ref="X79:AA79"/>
    <mergeCell ref="AB79:AE79"/>
    <mergeCell ref="AF79:AI79"/>
    <mergeCell ref="AJ79:AM79"/>
    <mergeCell ref="C112:C113"/>
    <mergeCell ref="D112:G112"/>
    <mergeCell ref="H112:K112"/>
    <mergeCell ref="L112:O112"/>
    <mergeCell ref="C103:C104"/>
    <mergeCell ref="D103:G103"/>
    <mergeCell ref="H103:K103"/>
    <mergeCell ref="L103:O103"/>
    <mergeCell ref="P103:S103"/>
    <mergeCell ref="T103:W103"/>
    <mergeCell ref="X103:AA103"/>
    <mergeCell ref="AZ103:BC103"/>
    <mergeCell ref="BD103:BG103"/>
    <mergeCell ref="BH103:BK103"/>
    <mergeCell ref="BL103:BO103"/>
    <mergeCell ref="A109:C109"/>
    <mergeCell ref="A111:BO111"/>
    <mergeCell ref="AB103:AE103"/>
    <mergeCell ref="AF103:AI103"/>
    <mergeCell ref="AJ103:AM103"/>
    <mergeCell ref="AN103:AQ103"/>
    <mergeCell ref="AR103:AU103"/>
    <mergeCell ref="AV103:AY103"/>
    <mergeCell ref="A103:A104"/>
    <mergeCell ref="B103:B104"/>
    <mergeCell ref="BL112:BO112"/>
    <mergeCell ref="A130:A131"/>
    <mergeCell ref="B130:B131"/>
    <mergeCell ref="C130:C131"/>
    <mergeCell ref="D130:G130"/>
    <mergeCell ref="H130:K130"/>
    <mergeCell ref="L130:O130"/>
    <mergeCell ref="P130:S130"/>
    <mergeCell ref="T130:W130"/>
    <mergeCell ref="X130:AA130"/>
    <mergeCell ref="AN112:AQ112"/>
    <mergeCell ref="AR112:AU112"/>
    <mergeCell ref="AV112:AY112"/>
    <mergeCell ref="AZ112:BC112"/>
    <mergeCell ref="BD112:BG112"/>
    <mergeCell ref="BH112:BK112"/>
    <mergeCell ref="P112:S112"/>
    <mergeCell ref="T112:W112"/>
    <mergeCell ref="X112:AA112"/>
    <mergeCell ref="AB112:AE112"/>
    <mergeCell ref="AF112:AI112"/>
    <mergeCell ref="AJ112:AM112"/>
    <mergeCell ref="A112:A113"/>
    <mergeCell ref="B112:B113"/>
    <mergeCell ref="AZ130:BC130"/>
    <mergeCell ref="BD130:BG130"/>
    <mergeCell ref="BH130:BK130"/>
    <mergeCell ref="BL130:BO130"/>
    <mergeCell ref="A154:A155"/>
    <mergeCell ref="B154:B155"/>
    <mergeCell ref="C154:C155"/>
    <mergeCell ref="D154:G154"/>
    <mergeCell ref="H154:K154"/>
    <mergeCell ref="L154:O154"/>
    <mergeCell ref="AB130:AE130"/>
    <mergeCell ref="AF130:AI130"/>
    <mergeCell ref="AJ130:AM130"/>
    <mergeCell ref="AN130:AQ130"/>
    <mergeCell ref="AR130:AU130"/>
    <mergeCell ref="AV130:AY130"/>
    <mergeCell ref="BL154:BO154"/>
    <mergeCell ref="AN154:AQ154"/>
    <mergeCell ref="AR154:AU154"/>
    <mergeCell ref="AV154:AY154"/>
    <mergeCell ref="AZ154:BC154"/>
    <mergeCell ref="BD154:BG154"/>
    <mergeCell ref="BH154:BK154"/>
    <mergeCell ref="P154:S154"/>
    <mergeCell ref="T154:W154"/>
    <mergeCell ref="X154:AA154"/>
    <mergeCell ref="AB154:AE154"/>
    <mergeCell ref="AF154:AI154"/>
    <mergeCell ref="AJ154:AM154"/>
    <mergeCell ref="BL163:BO163"/>
    <mergeCell ref="A177:C177"/>
    <mergeCell ref="A178:BO178"/>
    <mergeCell ref="A179:BO179"/>
    <mergeCell ref="AZ163:BC163"/>
    <mergeCell ref="BD163:BG163"/>
    <mergeCell ref="BH163:BK163"/>
    <mergeCell ref="A160:C160"/>
    <mergeCell ref="A161:BO161"/>
    <mergeCell ref="A162:BO162"/>
    <mergeCell ref="A163:A164"/>
    <mergeCell ref="B163:B164"/>
    <mergeCell ref="C163:C164"/>
    <mergeCell ref="D163:G163"/>
    <mergeCell ref="H163:K163"/>
    <mergeCell ref="L163:O163"/>
    <mergeCell ref="B180:B181"/>
    <mergeCell ref="C180:C181"/>
    <mergeCell ref="D180:G180"/>
    <mergeCell ref="H180:K180"/>
    <mergeCell ref="L180:O180"/>
    <mergeCell ref="AN163:AQ163"/>
    <mergeCell ref="AR163:AU163"/>
    <mergeCell ref="AV163:AY163"/>
    <mergeCell ref="P163:S163"/>
    <mergeCell ref="T163:W163"/>
    <mergeCell ref="X163:AA163"/>
    <mergeCell ref="AB163:AE163"/>
    <mergeCell ref="AF163:AI163"/>
    <mergeCell ref="AJ163:AM163"/>
    <mergeCell ref="BL180:BO180"/>
    <mergeCell ref="A201:C201"/>
    <mergeCell ref="A202:BO202"/>
    <mergeCell ref="A203:BO203"/>
    <mergeCell ref="A204:A205"/>
    <mergeCell ref="B204:B205"/>
    <mergeCell ref="C204:C205"/>
    <mergeCell ref="D204:G204"/>
    <mergeCell ref="H204:K204"/>
    <mergeCell ref="L204:O204"/>
    <mergeCell ref="AN180:AQ180"/>
    <mergeCell ref="AR180:AU180"/>
    <mergeCell ref="AV180:AY180"/>
    <mergeCell ref="AZ180:BC180"/>
    <mergeCell ref="BD180:BG180"/>
    <mergeCell ref="BH180:BK180"/>
    <mergeCell ref="P180:S180"/>
    <mergeCell ref="T180:W180"/>
    <mergeCell ref="X180:AA180"/>
    <mergeCell ref="AB180:AE180"/>
    <mergeCell ref="AF180:AI180"/>
    <mergeCell ref="AJ180:AM180"/>
    <mergeCell ref="BL204:BO204"/>
    <mergeCell ref="A180:A181"/>
    <mergeCell ref="A222:C222"/>
    <mergeCell ref="A223:C223"/>
    <mergeCell ref="AN204:AQ204"/>
    <mergeCell ref="AR204:AU204"/>
    <mergeCell ref="AV204:AY204"/>
    <mergeCell ref="AZ204:BC204"/>
    <mergeCell ref="BD204:BG204"/>
    <mergeCell ref="BH204:BK204"/>
    <mergeCell ref="P204:S204"/>
    <mergeCell ref="T204:W204"/>
    <mergeCell ref="X204:AA204"/>
    <mergeCell ref="AB204:AE204"/>
    <mergeCell ref="AF204:AI204"/>
    <mergeCell ref="AJ204:AM204"/>
  </mergeCells>
  <pageMargins left="0.98425196850393704" right="0.15748031496062992" top="0.59055118110236227" bottom="0.39370078740157483" header="0.31496062992125984" footer="0.15748031496062992"/>
  <pageSetup paperSize="9" scale="90" firstPageNumber="28" orientation="landscape" useFirstPageNumber="1" horizontalDpi="4294967293" verticalDpi="0" r:id="rId1"/>
  <headerFooter alignWithMargins="0">
    <oddHeader>&amp;R&amp;"-,ตัวหนา"&amp;14&amp;P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34"/>
  <sheetViews>
    <sheetView zoomScale="110" zoomScaleNormal="110" zoomScaleSheetLayoutView="100" workbookViewId="0">
      <pane ySplit="3" topLeftCell="A4" activePane="bottomLeft" state="frozen"/>
      <selection activeCell="K182" sqref="K182"/>
      <selection pane="bottomLeft" activeCell="N15" sqref="N15"/>
    </sheetView>
  </sheetViews>
  <sheetFormatPr defaultColWidth="5.75" defaultRowHeight="15.95" customHeight="1" x14ac:dyDescent="0.3"/>
  <cols>
    <col min="1" max="1" width="4" style="114" customWidth="1"/>
    <col min="2" max="2" width="12.125" style="156" customWidth="1"/>
    <col min="3" max="3" width="26.875" style="157" customWidth="1"/>
    <col min="4" max="4" width="12" style="156" customWidth="1"/>
    <col min="5" max="5" width="10.125" style="158" customWidth="1"/>
    <col min="6" max="7" width="11.375" style="158" customWidth="1"/>
    <col min="8" max="10" width="5.75" style="114"/>
    <col min="11" max="11" width="5.125" style="115" customWidth="1"/>
    <col min="12" max="246" width="5.75" style="114"/>
    <col min="247" max="247" width="6.625" style="114" customWidth="1"/>
    <col min="248" max="248" width="27" style="114" customWidth="1"/>
    <col min="249" max="249" width="28.875" style="114" customWidth="1"/>
    <col min="250" max="250" width="16.25" style="114" customWidth="1"/>
    <col min="251" max="251" width="12.125" style="114" customWidth="1"/>
    <col min="252" max="252" width="16.25" style="114" customWidth="1"/>
    <col min="253" max="253" width="12.875" style="114" customWidth="1"/>
    <col min="254" max="254" width="13.25" style="114" customWidth="1"/>
    <col min="255" max="502" width="5.75" style="114"/>
    <col min="503" max="503" width="6.625" style="114" customWidth="1"/>
    <col min="504" max="504" width="27" style="114" customWidth="1"/>
    <col min="505" max="505" width="28.875" style="114" customWidth="1"/>
    <col min="506" max="506" width="16.25" style="114" customWidth="1"/>
    <col min="507" max="507" width="12.125" style="114" customWidth="1"/>
    <col min="508" max="508" width="16.25" style="114" customWidth="1"/>
    <col min="509" max="509" width="12.875" style="114" customWidth="1"/>
    <col min="510" max="510" width="13.25" style="114" customWidth="1"/>
    <col min="511" max="758" width="5.75" style="114"/>
    <col min="759" max="759" width="6.625" style="114" customWidth="1"/>
    <col min="760" max="760" width="27" style="114" customWidth="1"/>
    <col min="761" max="761" width="28.875" style="114" customWidth="1"/>
    <col min="762" max="762" width="16.25" style="114" customWidth="1"/>
    <col min="763" max="763" width="12.125" style="114" customWidth="1"/>
    <col min="764" max="764" width="16.25" style="114" customWidth="1"/>
    <col min="765" max="765" width="12.875" style="114" customWidth="1"/>
    <col min="766" max="766" width="13.25" style="114" customWidth="1"/>
    <col min="767" max="1014" width="5.75" style="114"/>
    <col min="1015" max="1015" width="6.625" style="114" customWidth="1"/>
    <col min="1016" max="1016" width="27" style="114" customWidth="1"/>
    <col min="1017" max="1017" width="28.875" style="114" customWidth="1"/>
    <col min="1018" max="1018" width="16.25" style="114" customWidth="1"/>
    <col min="1019" max="1019" width="12.125" style="114" customWidth="1"/>
    <col min="1020" max="1020" width="16.25" style="114" customWidth="1"/>
    <col min="1021" max="1021" width="12.875" style="114" customWidth="1"/>
    <col min="1022" max="1022" width="13.25" style="114" customWidth="1"/>
    <col min="1023" max="1270" width="5.75" style="114"/>
    <col min="1271" max="1271" width="6.625" style="114" customWidth="1"/>
    <col min="1272" max="1272" width="27" style="114" customWidth="1"/>
    <col min="1273" max="1273" width="28.875" style="114" customWidth="1"/>
    <col min="1274" max="1274" width="16.25" style="114" customWidth="1"/>
    <col min="1275" max="1275" width="12.125" style="114" customWidth="1"/>
    <col min="1276" max="1276" width="16.25" style="114" customWidth="1"/>
    <col min="1277" max="1277" width="12.875" style="114" customWidth="1"/>
    <col min="1278" max="1278" width="13.25" style="114" customWidth="1"/>
    <col min="1279" max="1526" width="5.75" style="114"/>
    <col min="1527" max="1527" width="6.625" style="114" customWidth="1"/>
    <col min="1528" max="1528" width="27" style="114" customWidth="1"/>
    <col min="1529" max="1529" width="28.875" style="114" customWidth="1"/>
    <col min="1530" max="1530" width="16.25" style="114" customWidth="1"/>
    <col min="1531" max="1531" width="12.125" style="114" customWidth="1"/>
    <col min="1532" max="1532" width="16.25" style="114" customWidth="1"/>
    <col min="1533" max="1533" width="12.875" style="114" customWidth="1"/>
    <col min="1534" max="1534" width="13.25" style="114" customWidth="1"/>
    <col min="1535" max="1782" width="5.75" style="114"/>
    <col min="1783" max="1783" width="6.625" style="114" customWidth="1"/>
    <col min="1784" max="1784" width="27" style="114" customWidth="1"/>
    <col min="1785" max="1785" width="28.875" style="114" customWidth="1"/>
    <col min="1786" max="1786" width="16.25" style="114" customWidth="1"/>
    <col min="1787" max="1787" width="12.125" style="114" customWidth="1"/>
    <col min="1788" max="1788" width="16.25" style="114" customWidth="1"/>
    <col min="1789" max="1789" width="12.875" style="114" customWidth="1"/>
    <col min="1790" max="1790" width="13.25" style="114" customWidth="1"/>
    <col min="1791" max="2038" width="5.75" style="114"/>
    <col min="2039" max="2039" width="6.625" style="114" customWidth="1"/>
    <col min="2040" max="2040" width="27" style="114" customWidth="1"/>
    <col min="2041" max="2041" width="28.875" style="114" customWidth="1"/>
    <col min="2042" max="2042" width="16.25" style="114" customWidth="1"/>
    <col min="2043" max="2043" width="12.125" style="114" customWidth="1"/>
    <col min="2044" max="2044" width="16.25" style="114" customWidth="1"/>
    <col min="2045" max="2045" width="12.875" style="114" customWidth="1"/>
    <col min="2046" max="2046" width="13.25" style="114" customWidth="1"/>
    <col min="2047" max="2294" width="5.75" style="114"/>
    <col min="2295" max="2295" width="6.625" style="114" customWidth="1"/>
    <col min="2296" max="2296" width="27" style="114" customWidth="1"/>
    <col min="2297" max="2297" width="28.875" style="114" customWidth="1"/>
    <col min="2298" max="2298" width="16.25" style="114" customWidth="1"/>
    <col min="2299" max="2299" width="12.125" style="114" customWidth="1"/>
    <col min="2300" max="2300" width="16.25" style="114" customWidth="1"/>
    <col min="2301" max="2301" width="12.875" style="114" customWidth="1"/>
    <col min="2302" max="2302" width="13.25" style="114" customWidth="1"/>
    <col min="2303" max="2550" width="5.75" style="114"/>
    <col min="2551" max="2551" width="6.625" style="114" customWidth="1"/>
    <col min="2552" max="2552" width="27" style="114" customWidth="1"/>
    <col min="2553" max="2553" width="28.875" style="114" customWidth="1"/>
    <col min="2554" max="2554" width="16.25" style="114" customWidth="1"/>
    <col min="2555" max="2555" width="12.125" style="114" customWidth="1"/>
    <col min="2556" max="2556" width="16.25" style="114" customWidth="1"/>
    <col min="2557" max="2557" width="12.875" style="114" customWidth="1"/>
    <col min="2558" max="2558" width="13.25" style="114" customWidth="1"/>
    <col min="2559" max="2806" width="5.75" style="114"/>
    <col min="2807" max="2807" width="6.625" style="114" customWidth="1"/>
    <col min="2808" max="2808" width="27" style="114" customWidth="1"/>
    <col min="2809" max="2809" width="28.875" style="114" customWidth="1"/>
    <col min="2810" max="2810" width="16.25" style="114" customWidth="1"/>
    <col min="2811" max="2811" width="12.125" style="114" customWidth="1"/>
    <col min="2812" max="2812" width="16.25" style="114" customWidth="1"/>
    <col min="2813" max="2813" width="12.875" style="114" customWidth="1"/>
    <col min="2814" max="2814" width="13.25" style="114" customWidth="1"/>
    <col min="2815" max="3062" width="5.75" style="114"/>
    <col min="3063" max="3063" width="6.625" style="114" customWidth="1"/>
    <col min="3064" max="3064" width="27" style="114" customWidth="1"/>
    <col min="3065" max="3065" width="28.875" style="114" customWidth="1"/>
    <col min="3066" max="3066" width="16.25" style="114" customWidth="1"/>
    <col min="3067" max="3067" width="12.125" style="114" customWidth="1"/>
    <col min="3068" max="3068" width="16.25" style="114" customWidth="1"/>
    <col min="3069" max="3069" width="12.875" style="114" customWidth="1"/>
    <col min="3070" max="3070" width="13.25" style="114" customWidth="1"/>
    <col min="3071" max="3318" width="5.75" style="114"/>
    <col min="3319" max="3319" width="6.625" style="114" customWidth="1"/>
    <col min="3320" max="3320" width="27" style="114" customWidth="1"/>
    <col min="3321" max="3321" width="28.875" style="114" customWidth="1"/>
    <col min="3322" max="3322" width="16.25" style="114" customWidth="1"/>
    <col min="3323" max="3323" width="12.125" style="114" customWidth="1"/>
    <col min="3324" max="3324" width="16.25" style="114" customWidth="1"/>
    <col min="3325" max="3325" width="12.875" style="114" customWidth="1"/>
    <col min="3326" max="3326" width="13.25" style="114" customWidth="1"/>
    <col min="3327" max="3574" width="5.75" style="114"/>
    <col min="3575" max="3575" width="6.625" style="114" customWidth="1"/>
    <col min="3576" max="3576" width="27" style="114" customWidth="1"/>
    <col min="3577" max="3577" width="28.875" style="114" customWidth="1"/>
    <col min="3578" max="3578" width="16.25" style="114" customWidth="1"/>
    <col min="3579" max="3579" width="12.125" style="114" customWidth="1"/>
    <col min="3580" max="3580" width="16.25" style="114" customWidth="1"/>
    <col min="3581" max="3581" width="12.875" style="114" customWidth="1"/>
    <col min="3582" max="3582" width="13.25" style="114" customWidth="1"/>
    <col min="3583" max="3830" width="5.75" style="114"/>
    <col min="3831" max="3831" width="6.625" style="114" customWidth="1"/>
    <col min="3832" max="3832" width="27" style="114" customWidth="1"/>
    <col min="3833" max="3833" width="28.875" style="114" customWidth="1"/>
    <col min="3834" max="3834" width="16.25" style="114" customWidth="1"/>
    <col min="3835" max="3835" width="12.125" style="114" customWidth="1"/>
    <col min="3836" max="3836" width="16.25" style="114" customWidth="1"/>
    <col min="3837" max="3837" width="12.875" style="114" customWidth="1"/>
    <col min="3838" max="3838" width="13.25" style="114" customWidth="1"/>
    <col min="3839" max="4086" width="5.75" style="114"/>
    <col min="4087" max="4087" width="6.625" style="114" customWidth="1"/>
    <col min="4088" max="4088" width="27" style="114" customWidth="1"/>
    <col min="4089" max="4089" width="28.875" style="114" customWidth="1"/>
    <col min="4090" max="4090" width="16.25" style="114" customWidth="1"/>
    <col min="4091" max="4091" width="12.125" style="114" customWidth="1"/>
    <col min="4092" max="4092" width="16.25" style="114" customWidth="1"/>
    <col min="4093" max="4093" width="12.875" style="114" customWidth="1"/>
    <col min="4094" max="4094" width="13.25" style="114" customWidth="1"/>
    <col min="4095" max="4342" width="5.75" style="114"/>
    <col min="4343" max="4343" width="6.625" style="114" customWidth="1"/>
    <col min="4344" max="4344" width="27" style="114" customWidth="1"/>
    <col min="4345" max="4345" width="28.875" style="114" customWidth="1"/>
    <col min="4346" max="4346" width="16.25" style="114" customWidth="1"/>
    <col min="4347" max="4347" width="12.125" style="114" customWidth="1"/>
    <col min="4348" max="4348" width="16.25" style="114" customWidth="1"/>
    <col min="4349" max="4349" width="12.875" style="114" customWidth="1"/>
    <col min="4350" max="4350" width="13.25" style="114" customWidth="1"/>
    <col min="4351" max="4598" width="5.75" style="114"/>
    <col min="4599" max="4599" width="6.625" style="114" customWidth="1"/>
    <col min="4600" max="4600" width="27" style="114" customWidth="1"/>
    <col min="4601" max="4601" width="28.875" style="114" customWidth="1"/>
    <col min="4602" max="4602" width="16.25" style="114" customWidth="1"/>
    <col min="4603" max="4603" width="12.125" style="114" customWidth="1"/>
    <col min="4604" max="4604" width="16.25" style="114" customWidth="1"/>
    <col min="4605" max="4605" width="12.875" style="114" customWidth="1"/>
    <col min="4606" max="4606" width="13.25" style="114" customWidth="1"/>
    <col min="4607" max="4854" width="5.75" style="114"/>
    <col min="4855" max="4855" width="6.625" style="114" customWidth="1"/>
    <col min="4856" max="4856" width="27" style="114" customWidth="1"/>
    <col min="4857" max="4857" width="28.875" style="114" customWidth="1"/>
    <col min="4858" max="4858" width="16.25" style="114" customWidth="1"/>
    <col min="4859" max="4859" width="12.125" style="114" customWidth="1"/>
    <col min="4860" max="4860" width="16.25" style="114" customWidth="1"/>
    <col min="4861" max="4861" width="12.875" style="114" customWidth="1"/>
    <col min="4862" max="4862" width="13.25" style="114" customWidth="1"/>
    <col min="4863" max="5110" width="5.75" style="114"/>
    <col min="5111" max="5111" width="6.625" style="114" customWidth="1"/>
    <col min="5112" max="5112" width="27" style="114" customWidth="1"/>
    <col min="5113" max="5113" width="28.875" style="114" customWidth="1"/>
    <col min="5114" max="5114" width="16.25" style="114" customWidth="1"/>
    <col min="5115" max="5115" width="12.125" style="114" customWidth="1"/>
    <col min="5116" max="5116" width="16.25" style="114" customWidth="1"/>
    <col min="5117" max="5117" width="12.875" style="114" customWidth="1"/>
    <col min="5118" max="5118" width="13.25" style="114" customWidth="1"/>
    <col min="5119" max="5366" width="5.75" style="114"/>
    <col min="5367" max="5367" width="6.625" style="114" customWidth="1"/>
    <col min="5368" max="5368" width="27" style="114" customWidth="1"/>
    <col min="5369" max="5369" width="28.875" style="114" customWidth="1"/>
    <col min="5370" max="5370" width="16.25" style="114" customWidth="1"/>
    <col min="5371" max="5371" width="12.125" style="114" customWidth="1"/>
    <col min="5372" max="5372" width="16.25" style="114" customWidth="1"/>
    <col min="5373" max="5373" width="12.875" style="114" customWidth="1"/>
    <col min="5374" max="5374" width="13.25" style="114" customWidth="1"/>
    <col min="5375" max="5622" width="5.75" style="114"/>
    <col min="5623" max="5623" width="6.625" style="114" customWidth="1"/>
    <col min="5624" max="5624" width="27" style="114" customWidth="1"/>
    <col min="5625" max="5625" width="28.875" style="114" customWidth="1"/>
    <col min="5626" max="5626" width="16.25" style="114" customWidth="1"/>
    <col min="5627" max="5627" width="12.125" style="114" customWidth="1"/>
    <col min="5628" max="5628" width="16.25" style="114" customWidth="1"/>
    <col min="5629" max="5629" width="12.875" style="114" customWidth="1"/>
    <col min="5630" max="5630" width="13.25" style="114" customWidth="1"/>
    <col min="5631" max="5878" width="5.75" style="114"/>
    <col min="5879" max="5879" width="6.625" style="114" customWidth="1"/>
    <col min="5880" max="5880" width="27" style="114" customWidth="1"/>
    <col min="5881" max="5881" width="28.875" style="114" customWidth="1"/>
    <col min="5882" max="5882" width="16.25" style="114" customWidth="1"/>
    <col min="5883" max="5883" width="12.125" style="114" customWidth="1"/>
    <col min="5884" max="5884" width="16.25" style="114" customWidth="1"/>
    <col min="5885" max="5885" width="12.875" style="114" customWidth="1"/>
    <col min="5886" max="5886" width="13.25" style="114" customWidth="1"/>
    <col min="5887" max="6134" width="5.75" style="114"/>
    <col min="6135" max="6135" width="6.625" style="114" customWidth="1"/>
    <col min="6136" max="6136" width="27" style="114" customWidth="1"/>
    <col min="6137" max="6137" width="28.875" style="114" customWidth="1"/>
    <col min="6138" max="6138" width="16.25" style="114" customWidth="1"/>
    <col min="6139" max="6139" width="12.125" style="114" customWidth="1"/>
    <col min="6140" max="6140" width="16.25" style="114" customWidth="1"/>
    <col min="6141" max="6141" width="12.875" style="114" customWidth="1"/>
    <col min="6142" max="6142" width="13.25" style="114" customWidth="1"/>
    <col min="6143" max="6390" width="5.75" style="114"/>
    <col min="6391" max="6391" width="6.625" style="114" customWidth="1"/>
    <col min="6392" max="6392" width="27" style="114" customWidth="1"/>
    <col min="6393" max="6393" width="28.875" style="114" customWidth="1"/>
    <col min="6394" max="6394" width="16.25" style="114" customWidth="1"/>
    <col min="6395" max="6395" width="12.125" style="114" customWidth="1"/>
    <col min="6396" max="6396" width="16.25" style="114" customWidth="1"/>
    <col min="6397" max="6397" width="12.875" style="114" customWidth="1"/>
    <col min="6398" max="6398" width="13.25" style="114" customWidth="1"/>
    <col min="6399" max="6646" width="5.75" style="114"/>
    <col min="6647" max="6647" width="6.625" style="114" customWidth="1"/>
    <col min="6648" max="6648" width="27" style="114" customWidth="1"/>
    <col min="6649" max="6649" width="28.875" style="114" customWidth="1"/>
    <col min="6650" max="6650" width="16.25" style="114" customWidth="1"/>
    <col min="6651" max="6651" width="12.125" style="114" customWidth="1"/>
    <col min="6652" max="6652" width="16.25" style="114" customWidth="1"/>
    <col min="6653" max="6653" width="12.875" style="114" customWidth="1"/>
    <col min="6654" max="6654" width="13.25" style="114" customWidth="1"/>
    <col min="6655" max="6902" width="5.75" style="114"/>
    <col min="6903" max="6903" width="6.625" style="114" customWidth="1"/>
    <col min="6904" max="6904" width="27" style="114" customWidth="1"/>
    <col min="6905" max="6905" width="28.875" style="114" customWidth="1"/>
    <col min="6906" max="6906" width="16.25" style="114" customWidth="1"/>
    <col min="6907" max="6907" width="12.125" style="114" customWidth="1"/>
    <col min="6908" max="6908" width="16.25" style="114" customWidth="1"/>
    <col min="6909" max="6909" width="12.875" style="114" customWidth="1"/>
    <col min="6910" max="6910" width="13.25" style="114" customWidth="1"/>
    <col min="6911" max="7158" width="5.75" style="114"/>
    <col min="7159" max="7159" width="6.625" style="114" customWidth="1"/>
    <col min="7160" max="7160" width="27" style="114" customWidth="1"/>
    <col min="7161" max="7161" width="28.875" style="114" customWidth="1"/>
    <col min="7162" max="7162" width="16.25" style="114" customWidth="1"/>
    <col min="7163" max="7163" width="12.125" style="114" customWidth="1"/>
    <col min="7164" max="7164" width="16.25" style="114" customWidth="1"/>
    <col min="7165" max="7165" width="12.875" style="114" customWidth="1"/>
    <col min="7166" max="7166" width="13.25" style="114" customWidth="1"/>
    <col min="7167" max="7414" width="5.75" style="114"/>
    <col min="7415" max="7415" width="6.625" style="114" customWidth="1"/>
    <col min="7416" max="7416" width="27" style="114" customWidth="1"/>
    <col min="7417" max="7417" width="28.875" style="114" customWidth="1"/>
    <col min="7418" max="7418" width="16.25" style="114" customWidth="1"/>
    <col min="7419" max="7419" width="12.125" style="114" customWidth="1"/>
    <col min="7420" max="7420" width="16.25" style="114" customWidth="1"/>
    <col min="7421" max="7421" width="12.875" style="114" customWidth="1"/>
    <col min="7422" max="7422" width="13.25" style="114" customWidth="1"/>
    <col min="7423" max="7670" width="5.75" style="114"/>
    <col min="7671" max="7671" width="6.625" style="114" customWidth="1"/>
    <col min="7672" max="7672" width="27" style="114" customWidth="1"/>
    <col min="7673" max="7673" width="28.875" style="114" customWidth="1"/>
    <col min="7674" max="7674" width="16.25" style="114" customWidth="1"/>
    <col min="7675" max="7675" width="12.125" style="114" customWidth="1"/>
    <col min="7676" max="7676" width="16.25" style="114" customWidth="1"/>
    <col min="7677" max="7677" width="12.875" style="114" customWidth="1"/>
    <col min="7678" max="7678" width="13.25" style="114" customWidth="1"/>
    <col min="7679" max="7926" width="5.75" style="114"/>
    <col min="7927" max="7927" width="6.625" style="114" customWidth="1"/>
    <col min="7928" max="7928" width="27" style="114" customWidth="1"/>
    <col min="7929" max="7929" width="28.875" style="114" customWidth="1"/>
    <col min="7930" max="7930" width="16.25" style="114" customWidth="1"/>
    <col min="7931" max="7931" width="12.125" style="114" customWidth="1"/>
    <col min="7932" max="7932" width="16.25" style="114" customWidth="1"/>
    <col min="7933" max="7933" width="12.875" style="114" customWidth="1"/>
    <col min="7934" max="7934" width="13.25" style="114" customWidth="1"/>
    <col min="7935" max="8182" width="5.75" style="114"/>
    <col min="8183" max="8183" width="6.625" style="114" customWidth="1"/>
    <col min="8184" max="8184" width="27" style="114" customWidth="1"/>
    <col min="8185" max="8185" width="28.875" style="114" customWidth="1"/>
    <col min="8186" max="8186" width="16.25" style="114" customWidth="1"/>
    <col min="8187" max="8187" width="12.125" style="114" customWidth="1"/>
    <col min="8188" max="8188" width="16.25" style="114" customWidth="1"/>
    <col min="8189" max="8189" width="12.875" style="114" customWidth="1"/>
    <col min="8190" max="8190" width="13.25" style="114" customWidth="1"/>
    <col min="8191" max="8438" width="5.75" style="114"/>
    <col min="8439" max="8439" width="6.625" style="114" customWidth="1"/>
    <col min="8440" max="8440" width="27" style="114" customWidth="1"/>
    <col min="8441" max="8441" width="28.875" style="114" customWidth="1"/>
    <col min="8442" max="8442" width="16.25" style="114" customWidth="1"/>
    <col min="8443" max="8443" width="12.125" style="114" customWidth="1"/>
    <col min="8444" max="8444" width="16.25" style="114" customWidth="1"/>
    <col min="8445" max="8445" width="12.875" style="114" customWidth="1"/>
    <col min="8446" max="8446" width="13.25" style="114" customWidth="1"/>
    <col min="8447" max="8694" width="5.75" style="114"/>
    <col min="8695" max="8695" width="6.625" style="114" customWidth="1"/>
    <col min="8696" max="8696" width="27" style="114" customWidth="1"/>
    <col min="8697" max="8697" width="28.875" style="114" customWidth="1"/>
    <col min="8698" max="8698" width="16.25" style="114" customWidth="1"/>
    <col min="8699" max="8699" width="12.125" style="114" customWidth="1"/>
    <col min="8700" max="8700" width="16.25" style="114" customWidth="1"/>
    <col min="8701" max="8701" width="12.875" style="114" customWidth="1"/>
    <col min="8702" max="8702" width="13.25" style="114" customWidth="1"/>
    <col min="8703" max="8950" width="5.75" style="114"/>
    <col min="8951" max="8951" width="6.625" style="114" customWidth="1"/>
    <col min="8952" max="8952" width="27" style="114" customWidth="1"/>
    <col min="8953" max="8953" width="28.875" style="114" customWidth="1"/>
    <col min="8954" max="8954" width="16.25" style="114" customWidth="1"/>
    <col min="8955" max="8955" width="12.125" style="114" customWidth="1"/>
    <col min="8956" max="8956" width="16.25" style="114" customWidth="1"/>
    <col min="8957" max="8957" width="12.875" style="114" customWidth="1"/>
    <col min="8958" max="8958" width="13.25" style="114" customWidth="1"/>
    <col min="8959" max="9206" width="5.75" style="114"/>
    <col min="9207" max="9207" width="6.625" style="114" customWidth="1"/>
    <col min="9208" max="9208" width="27" style="114" customWidth="1"/>
    <col min="9209" max="9209" width="28.875" style="114" customWidth="1"/>
    <col min="9210" max="9210" width="16.25" style="114" customWidth="1"/>
    <col min="9211" max="9211" width="12.125" style="114" customWidth="1"/>
    <col min="9212" max="9212" width="16.25" style="114" customWidth="1"/>
    <col min="9213" max="9213" width="12.875" style="114" customWidth="1"/>
    <col min="9214" max="9214" width="13.25" style="114" customWidth="1"/>
    <col min="9215" max="9462" width="5.75" style="114"/>
    <col min="9463" max="9463" width="6.625" style="114" customWidth="1"/>
    <col min="9464" max="9464" width="27" style="114" customWidth="1"/>
    <col min="9465" max="9465" width="28.875" style="114" customWidth="1"/>
    <col min="9466" max="9466" width="16.25" style="114" customWidth="1"/>
    <col min="9467" max="9467" width="12.125" style="114" customWidth="1"/>
    <col min="9468" max="9468" width="16.25" style="114" customWidth="1"/>
    <col min="9469" max="9469" width="12.875" style="114" customWidth="1"/>
    <col min="9470" max="9470" width="13.25" style="114" customWidth="1"/>
    <col min="9471" max="9718" width="5.75" style="114"/>
    <col min="9719" max="9719" width="6.625" style="114" customWidth="1"/>
    <col min="9720" max="9720" width="27" style="114" customWidth="1"/>
    <col min="9721" max="9721" width="28.875" style="114" customWidth="1"/>
    <col min="9722" max="9722" width="16.25" style="114" customWidth="1"/>
    <col min="9723" max="9723" width="12.125" style="114" customWidth="1"/>
    <col min="9724" max="9724" width="16.25" style="114" customWidth="1"/>
    <col min="9725" max="9725" width="12.875" style="114" customWidth="1"/>
    <col min="9726" max="9726" width="13.25" style="114" customWidth="1"/>
    <col min="9727" max="9974" width="5.75" style="114"/>
    <col min="9975" max="9975" width="6.625" style="114" customWidth="1"/>
    <col min="9976" max="9976" width="27" style="114" customWidth="1"/>
    <col min="9977" max="9977" width="28.875" style="114" customWidth="1"/>
    <col min="9978" max="9978" width="16.25" style="114" customWidth="1"/>
    <col min="9979" max="9979" width="12.125" style="114" customWidth="1"/>
    <col min="9980" max="9980" width="16.25" style="114" customWidth="1"/>
    <col min="9981" max="9981" width="12.875" style="114" customWidth="1"/>
    <col min="9982" max="9982" width="13.25" style="114" customWidth="1"/>
    <col min="9983" max="10230" width="5.75" style="114"/>
    <col min="10231" max="10231" width="6.625" style="114" customWidth="1"/>
    <col min="10232" max="10232" width="27" style="114" customWidth="1"/>
    <col min="10233" max="10233" width="28.875" style="114" customWidth="1"/>
    <col min="10234" max="10234" width="16.25" style="114" customWidth="1"/>
    <col min="10235" max="10235" width="12.125" style="114" customWidth="1"/>
    <col min="10236" max="10236" width="16.25" style="114" customWidth="1"/>
    <col min="10237" max="10237" width="12.875" style="114" customWidth="1"/>
    <col min="10238" max="10238" width="13.25" style="114" customWidth="1"/>
    <col min="10239" max="10486" width="5.75" style="114"/>
    <col min="10487" max="10487" width="6.625" style="114" customWidth="1"/>
    <col min="10488" max="10488" width="27" style="114" customWidth="1"/>
    <col min="10489" max="10489" width="28.875" style="114" customWidth="1"/>
    <col min="10490" max="10490" width="16.25" style="114" customWidth="1"/>
    <col min="10491" max="10491" width="12.125" style="114" customWidth="1"/>
    <col min="10492" max="10492" width="16.25" style="114" customWidth="1"/>
    <col min="10493" max="10493" width="12.875" style="114" customWidth="1"/>
    <col min="10494" max="10494" width="13.25" style="114" customWidth="1"/>
    <col min="10495" max="10742" width="5.75" style="114"/>
    <col min="10743" max="10743" width="6.625" style="114" customWidth="1"/>
    <col min="10744" max="10744" width="27" style="114" customWidth="1"/>
    <col min="10745" max="10745" width="28.875" style="114" customWidth="1"/>
    <col min="10746" max="10746" width="16.25" style="114" customWidth="1"/>
    <col min="10747" max="10747" width="12.125" style="114" customWidth="1"/>
    <col min="10748" max="10748" width="16.25" style="114" customWidth="1"/>
    <col min="10749" max="10749" width="12.875" style="114" customWidth="1"/>
    <col min="10750" max="10750" width="13.25" style="114" customWidth="1"/>
    <col min="10751" max="10998" width="5.75" style="114"/>
    <col min="10999" max="10999" width="6.625" style="114" customWidth="1"/>
    <col min="11000" max="11000" width="27" style="114" customWidth="1"/>
    <col min="11001" max="11001" width="28.875" style="114" customWidth="1"/>
    <col min="11002" max="11002" width="16.25" style="114" customWidth="1"/>
    <col min="11003" max="11003" width="12.125" style="114" customWidth="1"/>
    <col min="11004" max="11004" width="16.25" style="114" customWidth="1"/>
    <col min="11005" max="11005" width="12.875" style="114" customWidth="1"/>
    <col min="11006" max="11006" width="13.25" style="114" customWidth="1"/>
    <col min="11007" max="11254" width="5.75" style="114"/>
    <col min="11255" max="11255" width="6.625" style="114" customWidth="1"/>
    <col min="11256" max="11256" width="27" style="114" customWidth="1"/>
    <col min="11257" max="11257" width="28.875" style="114" customWidth="1"/>
    <col min="11258" max="11258" width="16.25" style="114" customWidth="1"/>
    <col min="11259" max="11259" width="12.125" style="114" customWidth="1"/>
    <col min="11260" max="11260" width="16.25" style="114" customWidth="1"/>
    <col min="11261" max="11261" width="12.875" style="114" customWidth="1"/>
    <col min="11262" max="11262" width="13.25" style="114" customWidth="1"/>
    <col min="11263" max="11510" width="5.75" style="114"/>
    <col min="11511" max="11511" width="6.625" style="114" customWidth="1"/>
    <col min="11512" max="11512" width="27" style="114" customWidth="1"/>
    <col min="11513" max="11513" width="28.875" style="114" customWidth="1"/>
    <col min="11514" max="11514" width="16.25" style="114" customWidth="1"/>
    <col min="11515" max="11515" width="12.125" style="114" customWidth="1"/>
    <col min="11516" max="11516" width="16.25" style="114" customWidth="1"/>
    <col min="11517" max="11517" width="12.875" style="114" customWidth="1"/>
    <col min="11518" max="11518" width="13.25" style="114" customWidth="1"/>
    <col min="11519" max="11766" width="5.75" style="114"/>
    <col min="11767" max="11767" width="6.625" style="114" customWidth="1"/>
    <col min="11768" max="11768" width="27" style="114" customWidth="1"/>
    <col min="11769" max="11769" width="28.875" style="114" customWidth="1"/>
    <col min="11770" max="11770" width="16.25" style="114" customWidth="1"/>
    <col min="11771" max="11771" width="12.125" style="114" customWidth="1"/>
    <col min="11772" max="11772" width="16.25" style="114" customWidth="1"/>
    <col min="11773" max="11773" width="12.875" style="114" customWidth="1"/>
    <col min="11774" max="11774" width="13.25" style="114" customWidth="1"/>
    <col min="11775" max="12022" width="5.75" style="114"/>
    <col min="12023" max="12023" width="6.625" style="114" customWidth="1"/>
    <col min="12024" max="12024" width="27" style="114" customWidth="1"/>
    <col min="12025" max="12025" width="28.875" style="114" customWidth="1"/>
    <col min="12026" max="12026" width="16.25" style="114" customWidth="1"/>
    <col min="12027" max="12027" width="12.125" style="114" customWidth="1"/>
    <col min="12028" max="12028" width="16.25" style="114" customWidth="1"/>
    <col min="12029" max="12029" width="12.875" style="114" customWidth="1"/>
    <col min="12030" max="12030" width="13.25" style="114" customWidth="1"/>
    <col min="12031" max="12278" width="5.75" style="114"/>
    <col min="12279" max="12279" width="6.625" style="114" customWidth="1"/>
    <col min="12280" max="12280" width="27" style="114" customWidth="1"/>
    <col min="12281" max="12281" width="28.875" style="114" customWidth="1"/>
    <col min="12282" max="12282" width="16.25" style="114" customWidth="1"/>
    <col min="12283" max="12283" width="12.125" style="114" customWidth="1"/>
    <col min="12284" max="12284" width="16.25" style="114" customWidth="1"/>
    <col min="12285" max="12285" width="12.875" style="114" customWidth="1"/>
    <col min="12286" max="12286" width="13.25" style="114" customWidth="1"/>
    <col min="12287" max="12534" width="5.75" style="114"/>
    <col min="12535" max="12535" width="6.625" style="114" customWidth="1"/>
    <col min="12536" max="12536" width="27" style="114" customWidth="1"/>
    <col min="12537" max="12537" width="28.875" style="114" customWidth="1"/>
    <col min="12538" max="12538" width="16.25" style="114" customWidth="1"/>
    <col min="12539" max="12539" width="12.125" style="114" customWidth="1"/>
    <col min="12540" max="12540" width="16.25" style="114" customWidth="1"/>
    <col min="12541" max="12541" width="12.875" style="114" customWidth="1"/>
    <col min="12542" max="12542" width="13.25" style="114" customWidth="1"/>
    <col min="12543" max="12790" width="5.75" style="114"/>
    <col min="12791" max="12791" width="6.625" style="114" customWidth="1"/>
    <col min="12792" max="12792" width="27" style="114" customWidth="1"/>
    <col min="12793" max="12793" width="28.875" style="114" customWidth="1"/>
    <col min="12794" max="12794" width="16.25" style="114" customWidth="1"/>
    <col min="12795" max="12795" width="12.125" style="114" customWidth="1"/>
    <col min="12796" max="12796" width="16.25" style="114" customWidth="1"/>
    <col min="12797" max="12797" width="12.875" style="114" customWidth="1"/>
    <col min="12798" max="12798" width="13.25" style="114" customWidth="1"/>
    <col min="12799" max="13046" width="5.75" style="114"/>
    <col min="13047" max="13047" width="6.625" style="114" customWidth="1"/>
    <col min="13048" max="13048" width="27" style="114" customWidth="1"/>
    <col min="13049" max="13049" width="28.875" style="114" customWidth="1"/>
    <col min="13050" max="13050" width="16.25" style="114" customWidth="1"/>
    <col min="13051" max="13051" width="12.125" style="114" customWidth="1"/>
    <col min="13052" max="13052" width="16.25" style="114" customWidth="1"/>
    <col min="13053" max="13053" width="12.875" style="114" customWidth="1"/>
    <col min="13054" max="13054" width="13.25" style="114" customWidth="1"/>
    <col min="13055" max="13302" width="5.75" style="114"/>
    <col min="13303" max="13303" width="6.625" style="114" customWidth="1"/>
    <col min="13304" max="13304" width="27" style="114" customWidth="1"/>
    <col min="13305" max="13305" width="28.875" style="114" customWidth="1"/>
    <col min="13306" max="13306" width="16.25" style="114" customWidth="1"/>
    <col min="13307" max="13307" width="12.125" style="114" customWidth="1"/>
    <col min="13308" max="13308" width="16.25" style="114" customWidth="1"/>
    <col min="13309" max="13309" width="12.875" style="114" customWidth="1"/>
    <col min="13310" max="13310" width="13.25" style="114" customWidth="1"/>
    <col min="13311" max="13558" width="5.75" style="114"/>
    <col min="13559" max="13559" width="6.625" style="114" customWidth="1"/>
    <col min="13560" max="13560" width="27" style="114" customWidth="1"/>
    <col min="13561" max="13561" width="28.875" style="114" customWidth="1"/>
    <col min="13562" max="13562" width="16.25" style="114" customWidth="1"/>
    <col min="13563" max="13563" width="12.125" style="114" customWidth="1"/>
    <col min="13564" max="13564" width="16.25" style="114" customWidth="1"/>
    <col min="13565" max="13565" width="12.875" style="114" customWidth="1"/>
    <col min="13566" max="13566" width="13.25" style="114" customWidth="1"/>
    <col min="13567" max="13814" width="5.75" style="114"/>
    <col min="13815" max="13815" width="6.625" style="114" customWidth="1"/>
    <col min="13816" max="13816" width="27" style="114" customWidth="1"/>
    <col min="13817" max="13817" width="28.875" style="114" customWidth="1"/>
    <col min="13818" max="13818" width="16.25" style="114" customWidth="1"/>
    <col min="13819" max="13819" width="12.125" style="114" customWidth="1"/>
    <col min="13820" max="13820" width="16.25" style="114" customWidth="1"/>
    <col min="13821" max="13821" width="12.875" style="114" customWidth="1"/>
    <col min="13822" max="13822" width="13.25" style="114" customWidth="1"/>
    <col min="13823" max="14070" width="5.75" style="114"/>
    <col min="14071" max="14071" width="6.625" style="114" customWidth="1"/>
    <col min="14072" max="14072" width="27" style="114" customWidth="1"/>
    <col min="14073" max="14073" width="28.875" style="114" customWidth="1"/>
    <col min="14074" max="14074" width="16.25" style="114" customWidth="1"/>
    <col min="14075" max="14075" width="12.125" style="114" customWidth="1"/>
    <col min="14076" max="14076" width="16.25" style="114" customWidth="1"/>
    <col min="14077" max="14077" width="12.875" style="114" customWidth="1"/>
    <col min="14078" max="14078" width="13.25" style="114" customWidth="1"/>
    <col min="14079" max="14326" width="5.75" style="114"/>
    <col min="14327" max="14327" width="6.625" style="114" customWidth="1"/>
    <col min="14328" max="14328" width="27" style="114" customWidth="1"/>
    <col min="14329" max="14329" width="28.875" style="114" customWidth="1"/>
    <col min="14330" max="14330" width="16.25" style="114" customWidth="1"/>
    <col min="14331" max="14331" width="12.125" style="114" customWidth="1"/>
    <col min="14332" max="14332" width="16.25" style="114" customWidth="1"/>
    <col min="14333" max="14333" width="12.875" style="114" customWidth="1"/>
    <col min="14334" max="14334" width="13.25" style="114" customWidth="1"/>
    <col min="14335" max="14582" width="5.75" style="114"/>
    <col min="14583" max="14583" width="6.625" style="114" customWidth="1"/>
    <col min="14584" max="14584" width="27" style="114" customWidth="1"/>
    <col min="14585" max="14585" width="28.875" style="114" customWidth="1"/>
    <col min="14586" max="14586" width="16.25" style="114" customWidth="1"/>
    <col min="14587" max="14587" width="12.125" style="114" customWidth="1"/>
    <col min="14588" max="14588" width="16.25" style="114" customWidth="1"/>
    <col min="14589" max="14589" width="12.875" style="114" customWidth="1"/>
    <col min="14590" max="14590" width="13.25" style="114" customWidth="1"/>
    <col min="14591" max="14838" width="5.75" style="114"/>
    <col min="14839" max="14839" width="6.625" style="114" customWidth="1"/>
    <col min="14840" max="14840" width="27" style="114" customWidth="1"/>
    <col min="14841" max="14841" width="28.875" style="114" customWidth="1"/>
    <col min="14842" max="14842" width="16.25" style="114" customWidth="1"/>
    <col min="14843" max="14843" width="12.125" style="114" customWidth="1"/>
    <col min="14844" max="14844" width="16.25" style="114" customWidth="1"/>
    <col min="14845" max="14845" width="12.875" style="114" customWidth="1"/>
    <col min="14846" max="14846" width="13.25" style="114" customWidth="1"/>
    <col min="14847" max="15094" width="5.75" style="114"/>
    <col min="15095" max="15095" width="6.625" style="114" customWidth="1"/>
    <col min="15096" max="15096" width="27" style="114" customWidth="1"/>
    <col min="15097" max="15097" width="28.875" style="114" customWidth="1"/>
    <col min="15098" max="15098" width="16.25" style="114" customWidth="1"/>
    <col min="15099" max="15099" width="12.125" style="114" customWidth="1"/>
    <col min="15100" max="15100" width="16.25" style="114" customWidth="1"/>
    <col min="15101" max="15101" width="12.875" style="114" customWidth="1"/>
    <col min="15102" max="15102" width="13.25" style="114" customWidth="1"/>
    <col min="15103" max="15350" width="5.75" style="114"/>
    <col min="15351" max="15351" width="6.625" style="114" customWidth="1"/>
    <col min="15352" max="15352" width="27" style="114" customWidth="1"/>
    <col min="15353" max="15353" width="28.875" style="114" customWidth="1"/>
    <col min="15354" max="15354" width="16.25" style="114" customWidth="1"/>
    <col min="15355" max="15355" width="12.125" style="114" customWidth="1"/>
    <col min="15356" max="15356" width="16.25" style="114" customWidth="1"/>
    <col min="15357" max="15357" width="12.875" style="114" customWidth="1"/>
    <col min="15358" max="15358" width="13.25" style="114" customWidth="1"/>
    <col min="15359" max="15606" width="5.75" style="114"/>
    <col min="15607" max="15607" width="6.625" style="114" customWidth="1"/>
    <col min="15608" max="15608" width="27" style="114" customWidth="1"/>
    <col min="15609" max="15609" width="28.875" style="114" customWidth="1"/>
    <col min="15610" max="15610" width="16.25" style="114" customWidth="1"/>
    <col min="15611" max="15611" width="12.125" style="114" customWidth="1"/>
    <col min="15612" max="15612" width="16.25" style="114" customWidth="1"/>
    <col min="15613" max="15613" width="12.875" style="114" customWidth="1"/>
    <col min="15614" max="15614" width="13.25" style="114" customWidth="1"/>
    <col min="15615" max="15862" width="5.75" style="114"/>
    <col min="15863" max="15863" width="6.625" style="114" customWidth="1"/>
    <col min="15864" max="15864" width="27" style="114" customWidth="1"/>
    <col min="15865" max="15865" width="28.875" style="114" customWidth="1"/>
    <col min="15866" max="15866" width="16.25" style="114" customWidth="1"/>
    <col min="15867" max="15867" width="12.125" style="114" customWidth="1"/>
    <col min="15868" max="15868" width="16.25" style="114" customWidth="1"/>
    <col min="15869" max="15869" width="12.875" style="114" customWidth="1"/>
    <col min="15870" max="15870" width="13.25" style="114" customWidth="1"/>
    <col min="15871" max="16118" width="5.75" style="114"/>
    <col min="16119" max="16119" width="6.625" style="114" customWidth="1"/>
    <col min="16120" max="16120" width="27" style="114" customWidth="1"/>
    <col min="16121" max="16121" width="28.875" style="114" customWidth="1"/>
    <col min="16122" max="16122" width="16.25" style="114" customWidth="1"/>
    <col min="16123" max="16123" width="12.125" style="114" customWidth="1"/>
    <col min="16124" max="16124" width="16.25" style="114" customWidth="1"/>
    <col min="16125" max="16125" width="12.875" style="114" customWidth="1"/>
    <col min="16126" max="16126" width="13.25" style="114" customWidth="1"/>
    <col min="16127" max="16384" width="5.75" style="114"/>
  </cols>
  <sheetData>
    <row r="1" spans="1:20" ht="15.95" customHeight="1" x14ac:dyDescent="0.3">
      <c r="A1" s="529" t="s">
        <v>690</v>
      </c>
      <c r="B1" s="529"/>
      <c r="C1" s="529"/>
      <c r="D1" s="529"/>
      <c r="E1" s="529"/>
      <c r="F1" s="529"/>
      <c r="G1" s="529"/>
    </row>
    <row r="2" spans="1:20" ht="15.95" customHeight="1" x14ac:dyDescent="0.3">
      <c r="A2" s="530" t="s">
        <v>619</v>
      </c>
      <c r="B2" s="530"/>
      <c r="C2" s="530"/>
      <c r="D2" s="116" t="s">
        <v>498</v>
      </c>
      <c r="E2" s="531" t="s">
        <v>493</v>
      </c>
      <c r="F2" s="531"/>
      <c r="G2" s="531"/>
      <c r="H2" s="117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20" s="125" customFormat="1" ht="15.95" customHeight="1" x14ac:dyDescent="0.3">
      <c r="A3" s="530"/>
      <c r="B3" s="530"/>
      <c r="C3" s="530"/>
      <c r="D3" s="120" t="s">
        <v>620</v>
      </c>
      <c r="E3" s="121" t="s">
        <v>276</v>
      </c>
      <c r="F3" s="121" t="s">
        <v>277</v>
      </c>
      <c r="G3" s="121" t="s">
        <v>278</v>
      </c>
      <c r="H3" s="122"/>
      <c r="I3" s="123"/>
      <c r="J3" s="123"/>
      <c r="K3" s="124"/>
      <c r="L3" s="123"/>
      <c r="M3" s="123"/>
      <c r="N3" s="123"/>
      <c r="O3" s="123"/>
      <c r="P3" s="123"/>
      <c r="Q3" s="123"/>
      <c r="R3" s="123"/>
      <c r="S3" s="123"/>
    </row>
    <row r="4" spans="1:20" s="131" customFormat="1" ht="15.95" customHeight="1" x14ac:dyDescent="0.3">
      <c r="A4" s="532" t="s">
        <v>621</v>
      </c>
      <c r="B4" s="532"/>
      <c r="C4" s="532"/>
      <c r="D4" s="532"/>
      <c r="E4" s="126"/>
      <c r="F4" s="126"/>
      <c r="G4" s="126"/>
      <c r="H4" s="127"/>
      <c r="I4" s="128"/>
      <c r="J4" s="128"/>
      <c r="K4" s="129"/>
      <c r="L4" s="128"/>
      <c r="M4" s="128"/>
      <c r="N4" s="128"/>
      <c r="O4" s="128"/>
      <c r="P4" s="128"/>
      <c r="Q4" s="128"/>
      <c r="R4" s="128"/>
      <c r="S4" s="128"/>
      <c r="T4" s="130"/>
    </row>
    <row r="5" spans="1:20" s="131" customFormat="1" ht="15.95" customHeight="1" x14ac:dyDescent="0.3">
      <c r="A5" s="132">
        <v>1</v>
      </c>
      <c r="B5" s="133" t="s">
        <v>622</v>
      </c>
      <c r="C5" s="134" t="s">
        <v>623</v>
      </c>
      <c r="D5" s="133">
        <v>8</v>
      </c>
      <c r="E5" s="135">
        <v>379</v>
      </c>
      <c r="F5" s="135">
        <v>348</v>
      </c>
      <c r="G5" s="135">
        <f t="shared" ref="G5:G10" si="0">E5+F5</f>
        <v>727</v>
      </c>
      <c r="H5" s="127"/>
      <c r="I5" s="128"/>
      <c r="J5" s="128"/>
      <c r="K5" s="129"/>
      <c r="L5" s="128"/>
      <c r="M5" s="128"/>
      <c r="N5" s="128"/>
      <c r="O5" s="128"/>
      <c r="P5" s="128"/>
      <c r="Q5" s="128"/>
      <c r="R5" s="128"/>
      <c r="S5" s="128"/>
      <c r="T5" s="130"/>
    </row>
    <row r="6" spans="1:20" s="138" customFormat="1" ht="15.95" customHeight="1" x14ac:dyDescent="0.3">
      <c r="A6" s="132">
        <v>2</v>
      </c>
      <c r="B6" s="136" t="s">
        <v>622</v>
      </c>
      <c r="C6" s="134" t="s">
        <v>624</v>
      </c>
      <c r="D6" s="136">
        <v>8</v>
      </c>
      <c r="E6" s="135">
        <v>476</v>
      </c>
      <c r="F6" s="135">
        <v>416</v>
      </c>
      <c r="G6" s="135">
        <f t="shared" si="0"/>
        <v>892</v>
      </c>
      <c r="H6" s="117"/>
      <c r="I6" s="118"/>
      <c r="J6" s="118"/>
      <c r="K6" s="119"/>
      <c r="L6" s="118"/>
      <c r="M6" s="118"/>
      <c r="N6" s="118"/>
      <c r="O6" s="118"/>
      <c r="P6" s="118"/>
      <c r="Q6" s="118"/>
      <c r="R6" s="118"/>
      <c r="S6" s="118"/>
      <c r="T6" s="137"/>
    </row>
    <row r="7" spans="1:20" s="140" customFormat="1" ht="15.95" customHeight="1" x14ac:dyDescent="0.3">
      <c r="A7" s="132">
        <v>3</v>
      </c>
      <c r="B7" s="136" t="s">
        <v>622</v>
      </c>
      <c r="C7" s="134" t="s">
        <v>625</v>
      </c>
      <c r="D7" s="136">
        <v>10</v>
      </c>
      <c r="E7" s="135">
        <v>545</v>
      </c>
      <c r="F7" s="135">
        <v>441</v>
      </c>
      <c r="G7" s="135">
        <f t="shared" si="0"/>
        <v>986</v>
      </c>
      <c r="H7" s="117"/>
      <c r="I7" s="118"/>
      <c r="J7" s="118"/>
      <c r="K7" s="119"/>
      <c r="L7" s="118"/>
      <c r="M7" s="118"/>
      <c r="N7" s="118"/>
      <c r="O7" s="118"/>
      <c r="P7" s="118"/>
      <c r="Q7" s="118"/>
      <c r="R7" s="118"/>
      <c r="S7" s="118"/>
      <c r="T7" s="139"/>
    </row>
    <row r="8" spans="1:20" s="138" customFormat="1" ht="15.95" customHeight="1" x14ac:dyDescent="0.3">
      <c r="A8" s="132">
        <v>4</v>
      </c>
      <c r="B8" s="136" t="s">
        <v>622</v>
      </c>
      <c r="C8" s="141" t="s">
        <v>626</v>
      </c>
      <c r="D8" s="136">
        <v>14</v>
      </c>
      <c r="E8" s="135">
        <v>790</v>
      </c>
      <c r="F8" s="135">
        <v>738</v>
      </c>
      <c r="G8" s="135">
        <f t="shared" si="0"/>
        <v>1528</v>
      </c>
      <c r="H8" s="117"/>
      <c r="I8" s="118"/>
      <c r="J8" s="118"/>
      <c r="K8" s="119"/>
      <c r="L8" s="118"/>
      <c r="M8" s="118"/>
      <c r="N8" s="118"/>
      <c r="O8" s="118"/>
      <c r="P8" s="118"/>
      <c r="Q8" s="118"/>
      <c r="R8" s="118"/>
      <c r="S8" s="118"/>
      <c r="T8" s="137"/>
    </row>
    <row r="9" spans="1:20" s="143" customFormat="1" ht="15.95" customHeight="1" x14ac:dyDescent="0.3">
      <c r="A9" s="132">
        <v>5</v>
      </c>
      <c r="B9" s="136" t="s">
        <v>622</v>
      </c>
      <c r="C9" s="141" t="s">
        <v>627</v>
      </c>
      <c r="D9" s="136">
        <v>6</v>
      </c>
      <c r="E9" s="135">
        <v>210</v>
      </c>
      <c r="F9" s="135">
        <v>191</v>
      </c>
      <c r="G9" s="135">
        <f t="shared" si="0"/>
        <v>401</v>
      </c>
      <c r="H9" s="117"/>
      <c r="I9" s="118"/>
      <c r="J9" s="118"/>
      <c r="K9" s="119"/>
      <c r="L9" s="118"/>
      <c r="M9" s="118"/>
      <c r="N9" s="118"/>
      <c r="O9" s="118"/>
      <c r="P9" s="118"/>
      <c r="Q9" s="118"/>
      <c r="R9" s="118"/>
      <c r="S9" s="118"/>
      <c r="T9" s="142"/>
    </row>
    <row r="10" spans="1:20" s="143" customFormat="1" ht="15.95" customHeight="1" x14ac:dyDescent="0.3">
      <c r="A10" s="132">
        <v>6</v>
      </c>
      <c r="B10" s="136" t="s">
        <v>622</v>
      </c>
      <c r="C10" s="141" t="s">
        <v>628</v>
      </c>
      <c r="D10" s="136">
        <v>11</v>
      </c>
      <c r="E10" s="135">
        <v>485</v>
      </c>
      <c r="F10" s="135">
        <v>441</v>
      </c>
      <c r="G10" s="135">
        <f t="shared" si="0"/>
        <v>926</v>
      </c>
      <c r="H10" s="117"/>
      <c r="I10" s="118"/>
      <c r="J10" s="118"/>
      <c r="K10" s="119"/>
      <c r="L10" s="118"/>
      <c r="M10" s="118"/>
      <c r="N10" s="118"/>
      <c r="O10" s="118"/>
      <c r="P10" s="118"/>
      <c r="Q10" s="118"/>
      <c r="R10" s="118"/>
      <c r="S10" s="118"/>
      <c r="T10" s="142"/>
    </row>
    <row r="11" spans="1:20" s="118" customFormat="1" ht="15.95" customHeight="1" x14ac:dyDescent="0.3">
      <c r="A11" s="533" t="s">
        <v>629</v>
      </c>
      <c r="B11" s="534"/>
      <c r="C11" s="535"/>
      <c r="D11" s="144">
        <f>SUM(D5:D10)</f>
        <v>57</v>
      </c>
      <c r="E11" s="144">
        <f>SUM(E5:E10)</f>
        <v>2885</v>
      </c>
      <c r="F11" s="144">
        <f>SUM(F5:F10)</f>
        <v>2575</v>
      </c>
      <c r="G11" s="144">
        <f>SUM(G5:G10)</f>
        <v>5460</v>
      </c>
      <c r="H11" s="117"/>
      <c r="K11" s="119"/>
    </row>
    <row r="12" spans="1:20" s="147" customFormat="1" ht="15.95" customHeight="1" x14ac:dyDescent="0.3">
      <c r="A12" s="528" t="s">
        <v>630</v>
      </c>
      <c r="B12" s="528"/>
      <c r="C12" s="528"/>
      <c r="D12" s="528"/>
      <c r="E12" s="145" t="s">
        <v>276</v>
      </c>
      <c r="F12" s="145" t="s">
        <v>277</v>
      </c>
      <c r="G12" s="145" t="s">
        <v>278</v>
      </c>
      <c r="H12" s="146"/>
      <c r="K12" s="148"/>
    </row>
    <row r="13" spans="1:20" s="147" customFormat="1" ht="15.95" customHeight="1" x14ac:dyDescent="0.3">
      <c r="A13" s="132">
        <v>1</v>
      </c>
      <c r="B13" s="133" t="s">
        <v>547</v>
      </c>
      <c r="C13" s="141" t="s">
        <v>631</v>
      </c>
      <c r="D13" s="133">
        <v>7</v>
      </c>
      <c r="E13" s="149">
        <v>251</v>
      </c>
      <c r="F13" s="149">
        <v>220</v>
      </c>
      <c r="G13" s="149">
        <f>E13+F13</f>
        <v>471</v>
      </c>
      <c r="H13" s="146"/>
      <c r="K13" s="148"/>
    </row>
    <row r="14" spans="1:20" s="147" customFormat="1" ht="15.95" customHeight="1" x14ac:dyDescent="0.3">
      <c r="A14" s="132">
        <v>2</v>
      </c>
      <c r="B14" s="133" t="s">
        <v>547</v>
      </c>
      <c r="C14" s="141" t="s">
        <v>632</v>
      </c>
      <c r="D14" s="133">
        <v>7</v>
      </c>
      <c r="E14" s="149">
        <v>343</v>
      </c>
      <c r="F14" s="149">
        <v>316</v>
      </c>
      <c r="G14" s="149">
        <f>E14+F14</f>
        <v>659</v>
      </c>
      <c r="H14" s="146"/>
      <c r="K14" s="148"/>
    </row>
    <row r="15" spans="1:20" s="138" customFormat="1" ht="15.95" customHeight="1" x14ac:dyDescent="0.3">
      <c r="A15" s="132">
        <v>3</v>
      </c>
      <c r="B15" s="133" t="s">
        <v>547</v>
      </c>
      <c r="C15" s="141" t="s">
        <v>633</v>
      </c>
      <c r="D15" s="136">
        <v>9</v>
      </c>
      <c r="E15" s="149">
        <v>575</v>
      </c>
      <c r="F15" s="149">
        <v>465</v>
      </c>
      <c r="G15" s="149">
        <f>E15+F15</f>
        <v>1040</v>
      </c>
      <c r="H15" s="117"/>
      <c r="I15" s="118"/>
      <c r="J15" s="118"/>
      <c r="K15" s="119"/>
      <c r="L15" s="118"/>
      <c r="M15" s="118"/>
      <c r="N15" s="118"/>
      <c r="O15" s="118"/>
      <c r="P15" s="118"/>
      <c r="Q15" s="118"/>
      <c r="R15" s="118"/>
      <c r="S15" s="118"/>
      <c r="T15" s="137"/>
    </row>
    <row r="16" spans="1:20" s="138" customFormat="1" ht="15.95" customHeight="1" x14ac:dyDescent="0.3">
      <c r="A16" s="132">
        <v>4</v>
      </c>
      <c r="B16" s="133" t="s">
        <v>547</v>
      </c>
      <c r="C16" s="141" t="s">
        <v>634</v>
      </c>
      <c r="D16" s="136">
        <v>11</v>
      </c>
      <c r="E16" s="149">
        <v>460</v>
      </c>
      <c r="F16" s="149">
        <v>382</v>
      </c>
      <c r="G16" s="149">
        <f>E16+F16</f>
        <v>842</v>
      </c>
      <c r="H16" s="117"/>
      <c r="I16" s="118"/>
      <c r="J16" s="118"/>
      <c r="K16" s="119"/>
      <c r="L16" s="118"/>
      <c r="M16" s="118"/>
      <c r="N16" s="118"/>
      <c r="O16" s="118"/>
      <c r="P16" s="118"/>
      <c r="Q16" s="118"/>
      <c r="R16" s="118"/>
      <c r="S16" s="118"/>
      <c r="T16" s="137"/>
    </row>
    <row r="17" spans="1:20" s="140" customFormat="1" ht="15.95" customHeight="1" x14ac:dyDescent="0.3">
      <c r="A17" s="132">
        <v>5</v>
      </c>
      <c r="B17" s="133" t="s">
        <v>547</v>
      </c>
      <c r="C17" s="141" t="s">
        <v>635</v>
      </c>
      <c r="D17" s="136">
        <v>8</v>
      </c>
      <c r="E17" s="149">
        <v>367</v>
      </c>
      <c r="F17" s="149">
        <v>354</v>
      </c>
      <c r="G17" s="149">
        <f>E17+F17</f>
        <v>721</v>
      </c>
      <c r="H17" s="117"/>
      <c r="I17" s="118"/>
      <c r="J17" s="118"/>
      <c r="K17" s="119"/>
      <c r="L17" s="118"/>
      <c r="M17" s="118"/>
      <c r="N17" s="118"/>
      <c r="O17" s="118"/>
      <c r="P17" s="118"/>
      <c r="Q17" s="118"/>
      <c r="R17" s="118"/>
      <c r="S17" s="118"/>
      <c r="T17" s="139"/>
    </row>
    <row r="18" spans="1:20" s="118" customFormat="1" ht="15.95" customHeight="1" x14ac:dyDescent="0.3">
      <c r="A18" s="533" t="s">
        <v>636</v>
      </c>
      <c r="B18" s="534"/>
      <c r="C18" s="535"/>
      <c r="D18" s="150">
        <f>SUM(D13:D17)</f>
        <v>42</v>
      </c>
      <c r="E18" s="151">
        <f>SUM(E13:E17)</f>
        <v>1996</v>
      </c>
      <c r="F18" s="151">
        <f>SUM(F13:F17)</f>
        <v>1737</v>
      </c>
      <c r="G18" s="151">
        <f>SUM(G13:G17)</f>
        <v>3733</v>
      </c>
      <c r="H18" s="117"/>
      <c r="K18" s="119"/>
    </row>
    <row r="19" spans="1:20" s="147" customFormat="1" ht="15.95" customHeight="1" x14ac:dyDescent="0.3">
      <c r="A19" s="528" t="s">
        <v>637</v>
      </c>
      <c r="B19" s="528"/>
      <c r="C19" s="528"/>
      <c r="D19" s="528"/>
      <c r="E19" s="145" t="s">
        <v>276</v>
      </c>
      <c r="F19" s="145" t="s">
        <v>277</v>
      </c>
      <c r="G19" s="145" t="s">
        <v>278</v>
      </c>
      <c r="H19" s="146"/>
      <c r="K19" s="148"/>
    </row>
    <row r="20" spans="1:20" s="138" customFormat="1" ht="15.95" customHeight="1" x14ac:dyDescent="0.3">
      <c r="A20" s="132">
        <v>1</v>
      </c>
      <c r="B20" s="133" t="s">
        <v>551</v>
      </c>
      <c r="C20" s="134" t="s">
        <v>638</v>
      </c>
      <c r="D20" s="136">
        <v>14</v>
      </c>
      <c r="E20" s="149">
        <v>866</v>
      </c>
      <c r="F20" s="149">
        <v>772</v>
      </c>
      <c r="G20" s="149">
        <f>E20+F20</f>
        <v>1638</v>
      </c>
      <c r="H20" s="117"/>
      <c r="I20" s="118"/>
      <c r="J20" s="118"/>
      <c r="K20" s="119"/>
      <c r="L20" s="118"/>
      <c r="M20" s="118"/>
      <c r="N20" s="118"/>
      <c r="O20" s="118"/>
      <c r="P20" s="118"/>
      <c r="Q20" s="118"/>
      <c r="R20" s="118"/>
      <c r="S20" s="118"/>
      <c r="T20" s="137"/>
    </row>
    <row r="21" spans="1:20" s="147" customFormat="1" ht="15.95" customHeight="1" x14ac:dyDescent="0.3">
      <c r="A21" s="132">
        <v>2</v>
      </c>
      <c r="B21" s="133" t="s">
        <v>551</v>
      </c>
      <c r="C21" s="141" t="s">
        <v>639</v>
      </c>
      <c r="D21" s="133">
        <v>5</v>
      </c>
      <c r="E21" s="149">
        <v>293</v>
      </c>
      <c r="F21" s="149">
        <v>274</v>
      </c>
      <c r="G21" s="149">
        <f>E21+F21</f>
        <v>567</v>
      </c>
      <c r="H21" s="146"/>
      <c r="K21" s="148"/>
    </row>
    <row r="22" spans="1:20" s="147" customFormat="1" ht="15.95" customHeight="1" x14ac:dyDescent="0.3">
      <c r="A22" s="533" t="s">
        <v>640</v>
      </c>
      <c r="B22" s="534"/>
      <c r="C22" s="535"/>
      <c r="D22" s="152">
        <f>SUM(D20:D21)</f>
        <v>19</v>
      </c>
      <c r="E22" s="153">
        <f>SUM(E20:E21)</f>
        <v>1159</v>
      </c>
      <c r="F22" s="153">
        <f>SUM(F20:F21)</f>
        <v>1046</v>
      </c>
      <c r="G22" s="153">
        <f>SUM(G20:G21)</f>
        <v>2205</v>
      </c>
      <c r="H22" s="146"/>
      <c r="K22" s="148"/>
    </row>
    <row r="23" spans="1:20" s="154" customFormat="1" ht="15.95" customHeight="1" x14ac:dyDescent="0.3">
      <c r="A23" s="537" t="s">
        <v>641</v>
      </c>
      <c r="B23" s="537"/>
      <c r="C23" s="537"/>
      <c r="D23" s="537"/>
      <c r="E23" s="145" t="s">
        <v>276</v>
      </c>
      <c r="F23" s="145" t="s">
        <v>277</v>
      </c>
      <c r="G23" s="145" t="s">
        <v>278</v>
      </c>
      <c r="H23" s="146"/>
      <c r="I23" s="147"/>
      <c r="J23" s="147"/>
      <c r="K23" s="148"/>
      <c r="L23" s="147"/>
      <c r="M23" s="147"/>
      <c r="N23" s="147"/>
      <c r="O23" s="147"/>
      <c r="P23" s="147"/>
      <c r="Q23" s="147"/>
      <c r="R23" s="147"/>
      <c r="S23" s="147"/>
    </row>
    <row r="24" spans="1:20" s="154" customFormat="1" ht="15.95" customHeight="1" x14ac:dyDescent="0.3">
      <c r="A24" s="132">
        <v>1</v>
      </c>
      <c r="B24" s="133" t="s">
        <v>538</v>
      </c>
      <c r="C24" s="141" t="s">
        <v>642</v>
      </c>
      <c r="D24" s="133">
        <v>10</v>
      </c>
      <c r="E24" s="149">
        <v>904</v>
      </c>
      <c r="F24" s="149">
        <v>880</v>
      </c>
      <c r="G24" s="149">
        <f>E24+F24</f>
        <v>1784</v>
      </c>
      <c r="H24" s="146"/>
      <c r="I24" s="147"/>
      <c r="J24" s="147"/>
      <c r="K24" s="148"/>
      <c r="L24" s="147"/>
      <c r="M24" s="147"/>
      <c r="N24" s="147"/>
      <c r="O24" s="147"/>
      <c r="P24" s="147"/>
      <c r="Q24" s="147"/>
      <c r="R24" s="147"/>
      <c r="S24" s="147"/>
    </row>
    <row r="25" spans="1:20" s="138" customFormat="1" ht="15.95" customHeight="1" x14ac:dyDescent="0.3">
      <c r="A25" s="132">
        <v>2</v>
      </c>
      <c r="B25" s="133" t="s">
        <v>538</v>
      </c>
      <c r="C25" s="141" t="s">
        <v>643</v>
      </c>
      <c r="D25" s="136">
        <v>10</v>
      </c>
      <c r="E25" s="149">
        <v>692</v>
      </c>
      <c r="F25" s="149">
        <v>553</v>
      </c>
      <c r="G25" s="149">
        <f>E25+F25</f>
        <v>1245</v>
      </c>
      <c r="H25" s="117"/>
      <c r="I25" s="118"/>
      <c r="J25" s="118"/>
      <c r="K25" s="119"/>
      <c r="L25" s="118"/>
      <c r="M25" s="118"/>
      <c r="N25" s="118"/>
      <c r="O25" s="118"/>
      <c r="P25" s="118"/>
      <c r="Q25" s="118"/>
      <c r="R25" s="118"/>
      <c r="S25" s="118"/>
      <c r="T25" s="137"/>
    </row>
    <row r="26" spans="1:20" s="140" customFormat="1" ht="15.95" customHeight="1" x14ac:dyDescent="0.3">
      <c r="A26" s="132">
        <v>3</v>
      </c>
      <c r="B26" s="133" t="s">
        <v>538</v>
      </c>
      <c r="C26" s="141" t="s">
        <v>644</v>
      </c>
      <c r="D26" s="136">
        <v>14</v>
      </c>
      <c r="E26" s="149">
        <v>799</v>
      </c>
      <c r="F26" s="149">
        <v>685</v>
      </c>
      <c r="G26" s="149">
        <f>E26+F26</f>
        <v>1484</v>
      </c>
      <c r="H26" s="117"/>
      <c r="I26" s="118"/>
      <c r="J26" s="118"/>
      <c r="K26" s="119"/>
      <c r="L26" s="118"/>
      <c r="M26" s="118"/>
      <c r="N26" s="118"/>
      <c r="O26" s="118"/>
      <c r="P26" s="118"/>
      <c r="Q26" s="118"/>
      <c r="R26" s="118"/>
      <c r="S26" s="118"/>
      <c r="T26" s="139"/>
    </row>
    <row r="27" spans="1:20" s="118" customFormat="1" ht="15.95" customHeight="1" x14ac:dyDescent="0.3">
      <c r="A27" s="533" t="s">
        <v>645</v>
      </c>
      <c r="B27" s="534"/>
      <c r="C27" s="535"/>
      <c r="D27" s="150">
        <f>SUM(D24:D26)</f>
        <v>34</v>
      </c>
      <c r="E27" s="151">
        <f>SUM(E24:E26)</f>
        <v>2395</v>
      </c>
      <c r="F27" s="151">
        <f>SUM(F24:F26)</f>
        <v>2118</v>
      </c>
      <c r="G27" s="151">
        <f>SUM(G24:G26)</f>
        <v>4513</v>
      </c>
      <c r="H27" s="117"/>
      <c r="K27" s="119"/>
    </row>
    <row r="28" spans="1:20" s="147" customFormat="1" ht="15.95" customHeight="1" x14ac:dyDescent="0.3">
      <c r="A28" s="528" t="s">
        <v>646</v>
      </c>
      <c r="B28" s="528"/>
      <c r="C28" s="528"/>
      <c r="D28" s="528"/>
      <c r="E28" s="145" t="s">
        <v>276</v>
      </c>
      <c r="F28" s="145" t="s">
        <v>277</v>
      </c>
      <c r="G28" s="145" t="s">
        <v>278</v>
      </c>
      <c r="H28" s="146"/>
      <c r="K28" s="148"/>
    </row>
    <row r="29" spans="1:20" s="147" customFormat="1" ht="15.95" customHeight="1" x14ac:dyDescent="0.3">
      <c r="A29" s="132">
        <v>1</v>
      </c>
      <c r="B29" s="133" t="s">
        <v>647</v>
      </c>
      <c r="C29" s="141" t="s">
        <v>648</v>
      </c>
      <c r="D29" s="133">
        <v>12</v>
      </c>
      <c r="E29" s="135">
        <v>817</v>
      </c>
      <c r="F29" s="135">
        <v>653</v>
      </c>
      <c r="G29" s="135">
        <f>E29+F29</f>
        <v>1470</v>
      </c>
      <c r="H29" s="117"/>
      <c r="I29" s="118"/>
      <c r="J29" s="118"/>
      <c r="K29" s="119"/>
      <c r="L29" s="118"/>
      <c r="M29" s="118"/>
      <c r="N29" s="118"/>
      <c r="O29" s="118"/>
      <c r="P29" s="118"/>
      <c r="Q29" s="118"/>
      <c r="R29" s="118"/>
    </row>
    <row r="30" spans="1:20" s="147" customFormat="1" ht="15.95" customHeight="1" x14ac:dyDescent="0.3">
      <c r="A30" s="528" t="s">
        <v>649</v>
      </c>
      <c r="B30" s="528"/>
      <c r="C30" s="528"/>
      <c r="D30" s="528"/>
      <c r="E30" s="145" t="s">
        <v>276</v>
      </c>
      <c r="F30" s="145" t="s">
        <v>277</v>
      </c>
      <c r="G30" s="145" t="s">
        <v>278</v>
      </c>
      <c r="H30" s="146"/>
      <c r="K30" s="148"/>
    </row>
    <row r="31" spans="1:20" s="147" customFormat="1" ht="15.95" customHeight="1" x14ac:dyDescent="0.3">
      <c r="A31" s="132">
        <v>1</v>
      </c>
      <c r="B31" s="133" t="s">
        <v>553</v>
      </c>
      <c r="C31" s="141" t="s">
        <v>650</v>
      </c>
      <c r="D31" s="133">
        <v>9</v>
      </c>
      <c r="E31" s="149">
        <v>551</v>
      </c>
      <c r="F31" s="149">
        <v>450</v>
      </c>
      <c r="G31" s="149">
        <f>E31+F31</f>
        <v>1001</v>
      </c>
      <c r="H31" s="117"/>
      <c r="I31" s="118"/>
      <c r="J31" s="118"/>
      <c r="K31" s="119"/>
      <c r="L31" s="118"/>
      <c r="M31" s="118"/>
      <c r="N31" s="118"/>
      <c r="O31" s="118"/>
      <c r="P31" s="118"/>
      <c r="Q31" s="118"/>
      <c r="R31" s="118"/>
    </row>
    <row r="32" spans="1:20" s="143" customFormat="1" ht="15.95" customHeight="1" x14ac:dyDescent="0.3">
      <c r="A32" s="132">
        <v>2</v>
      </c>
      <c r="B32" s="133" t="s">
        <v>553</v>
      </c>
      <c r="C32" s="134" t="s">
        <v>651</v>
      </c>
      <c r="D32" s="155">
        <v>7</v>
      </c>
      <c r="E32" s="149">
        <v>276</v>
      </c>
      <c r="F32" s="149">
        <v>262</v>
      </c>
      <c r="G32" s="149">
        <f>E32+F32</f>
        <v>538</v>
      </c>
      <c r="H32" s="117"/>
      <c r="I32" s="118"/>
      <c r="J32" s="118"/>
      <c r="K32" s="119"/>
      <c r="L32" s="118"/>
      <c r="M32" s="118"/>
      <c r="N32" s="118"/>
      <c r="O32" s="118"/>
      <c r="P32" s="118"/>
      <c r="Q32" s="118"/>
      <c r="R32" s="118"/>
      <c r="S32" s="118"/>
      <c r="T32" s="142"/>
    </row>
    <row r="33" spans="1:19" ht="15.95" customHeight="1" x14ac:dyDescent="0.3">
      <c r="A33" s="536" t="s">
        <v>652</v>
      </c>
      <c r="B33" s="536"/>
      <c r="C33" s="536"/>
      <c r="D33" s="150">
        <f>SUM(D31:D32)</f>
        <v>16</v>
      </c>
      <c r="E33" s="151">
        <f>SUM(E31:E32)</f>
        <v>827</v>
      </c>
      <c r="F33" s="151">
        <f>SUM(F31:F32)</f>
        <v>712</v>
      </c>
      <c r="G33" s="151">
        <f>SUM(G31:G32)</f>
        <v>1539</v>
      </c>
      <c r="H33" s="117"/>
      <c r="I33" s="118"/>
      <c r="J33" s="118"/>
      <c r="K33" s="119"/>
      <c r="L33" s="118"/>
      <c r="M33" s="118"/>
      <c r="N33" s="118"/>
      <c r="O33" s="118"/>
      <c r="P33" s="118"/>
      <c r="Q33" s="118"/>
      <c r="R33" s="118"/>
      <c r="S33" s="118"/>
    </row>
    <row r="34" spans="1:19" ht="15.95" customHeight="1" x14ac:dyDescent="0.3">
      <c r="A34" s="530" t="s">
        <v>94</v>
      </c>
      <c r="B34" s="530"/>
      <c r="C34" s="530"/>
      <c r="D34" s="397">
        <f>D33+D29+D27+D22+D18+D11</f>
        <v>180</v>
      </c>
      <c r="E34" s="397">
        <f>E33+E29+E27+E22+E18+E11</f>
        <v>10079</v>
      </c>
      <c r="F34" s="397">
        <f>F33+F29+F27+F22+F18+F11</f>
        <v>8841</v>
      </c>
      <c r="G34" s="397">
        <f>G33+G29+G27+G22+G18+G11</f>
        <v>18920</v>
      </c>
    </row>
  </sheetData>
  <mergeCells count="15">
    <mergeCell ref="A30:D30"/>
    <mergeCell ref="A33:C33"/>
    <mergeCell ref="A34:C34"/>
    <mergeCell ref="A18:C18"/>
    <mergeCell ref="A19:D19"/>
    <mergeCell ref="A22:C22"/>
    <mergeCell ref="A23:D23"/>
    <mergeCell ref="A27:C27"/>
    <mergeCell ref="A28:D28"/>
    <mergeCell ref="A12:D12"/>
    <mergeCell ref="A1:G1"/>
    <mergeCell ref="A2:C3"/>
    <mergeCell ref="E2:G2"/>
    <mergeCell ref="A4:D4"/>
    <mergeCell ref="A11:C11"/>
  </mergeCells>
  <pageMargins left="2.4803149606299213" right="0" top="0.47244094488188981" bottom="0.19685039370078741" header="0.51181102362204722" footer="0.23622047244094491"/>
  <pageSetup paperSize="9" firstPageNumber="37" orientation="landscape" useFirstPageNumber="1" verticalDpi="1200" r:id="rId1"/>
  <headerFooter alignWithMargins="0">
    <oddHeader>&amp;R&amp;"-,ตัวหนา"&amp;14&amp;P</oddHeader>
  </headerFooter>
  <rowBreaks count="1" manualBreakCount="1">
    <brk id="3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37"/>
  <sheetViews>
    <sheetView view="pageBreakPreview" zoomScale="90" zoomScaleNormal="100" zoomScaleSheetLayoutView="90" workbookViewId="0">
      <selection activeCell="L223" sqref="L223"/>
    </sheetView>
  </sheetViews>
  <sheetFormatPr defaultRowHeight="14.25" x14ac:dyDescent="0.2"/>
  <cols>
    <col min="1" max="1" width="6.75" customWidth="1"/>
    <col min="2" max="2" width="11.25" customWidth="1"/>
    <col min="3" max="3" width="21" customWidth="1"/>
    <col min="4" max="4" width="7.875" customWidth="1"/>
    <col min="5" max="6" width="8.375" customWidth="1"/>
    <col min="7" max="7" width="9.625" style="301" customWidth="1"/>
  </cols>
  <sheetData>
    <row r="1" spans="1:7" ht="18.75" x14ac:dyDescent="0.2">
      <c r="A1" s="540" t="s">
        <v>691</v>
      </c>
      <c r="B1" s="540"/>
      <c r="C1" s="540"/>
      <c r="D1" s="540"/>
      <c r="E1" s="540"/>
      <c r="F1" s="540"/>
      <c r="G1" s="540"/>
    </row>
    <row r="2" spans="1:7" ht="18.75" x14ac:dyDescent="0.2">
      <c r="A2" s="530" t="s">
        <v>653</v>
      </c>
      <c r="B2" s="541" t="s">
        <v>2</v>
      </c>
      <c r="C2" s="530" t="s">
        <v>3</v>
      </c>
      <c r="D2" s="543" t="s">
        <v>493</v>
      </c>
      <c r="E2" s="543"/>
      <c r="F2" s="543"/>
      <c r="G2" s="544" t="s">
        <v>654</v>
      </c>
    </row>
    <row r="3" spans="1:7" ht="18.75" x14ac:dyDescent="0.2">
      <c r="A3" s="530"/>
      <c r="B3" s="542"/>
      <c r="C3" s="530"/>
      <c r="D3" s="159" t="s">
        <v>276</v>
      </c>
      <c r="E3" s="159" t="s">
        <v>277</v>
      </c>
      <c r="F3" s="160" t="s">
        <v>278</v>
      </c>
      <c r="G3" s="544"/>
    </row>
    <row r="4" spans="1:7" ht="18.75" x14ac:dyDescent="0.2">
      <c r="A4" s="545" t="s">
        <v>655</v>
      </c>
      <c r="B4" s="546"/>
      <c r="C4" s="546"/>
      <c r="D4" s="546"/>
      <c r="E4" s="546"/>
      <c r="F4" s="546"/>
      <c r="G4" s="546"/>
    </row>
    <row r="5" spans="1:7" ht="18.75" x14ac:dyDescent="0.2">
      <c r="A5" s="161" t="s">
        <v>622</v>
      </c>
      <c r="B5" s="204" t="s">
        <v>2</v>
      </c>
      <c r="C5" s="162" t="s">
        <v>656</v>
      </c>
      <c r="D5" s="163" t="s">
        <v>276</v>
      </c>
      <c r="E5" s="163" t="s">
        <v>277</v>
      </c>
      <c r="F5" s="164" t="s">
        <v>278</v>
      </c>
      <c r="G5" s="165" t="s">
        <v>654</v>
      </c>
    </row>
    <row r="6" spans="1:7" ht="21" x14ac:dyDescent="0.35">
      <c r="A6" s="166">
        <v>1</v>
      </c>
      <c r="B6" s="166">
        <v>62020038</v>
      </c>
      <c r="C6" s="167" t="s">
        <v>133</v>
      </c>
      <c r="D6" s="205">
        <v>27</v>
      </c>
      <c r="E6" s="205">
        <v>17</v>
      </c>
      <c r="F6" s="168">
        <f t="shared" ref="F6:F13" si="0">D6+E6</f>
        <v>44</v>
      </c>
      <c r="G6" s="169" t="s">
        <v>584</v>
      </c>
    </row>
    <row r="7" spans="1:7" ht="21" x14ac:dyDescent="0.35">
      <c r="A7" s="170">
        <v>2</v>
      </c>
      <c r="B7" s="170">
        <v>62020039</v>
      </c>
      <c r="C7" s="171" t="s">
        <v>134</v>
      </c>
      <c r="D7" s="206">
        <v>67</v>
      </c>
      <c r="E7" s="206">
        <v>60</v>
      </c>
      <c r="F7" s="172">
        <f t="shared" si="0"/>
        <v>127</v>
      </c>
      <c r="G7" s="173" t="s">
        <v>584</v>
      </c>
    </row>
    <row r="8" spans="1:7" ht="21" x14ac:dyDescent="0.35">
      <c r="A8" s="170">
        <v>3</v>
      </c>
      <c r="B8" s="170">
        <v>62020040</v>
      </c>
      <c r="C8" s="171" t="s">
        <v>135</v>
      </c>
      <c r="D8" s="206">
        <v>36</v>
      </c>
      <c r="E8" s="206">
        <v>35</v>
      </c>
      <c r="F8" s="172">
        <f t="shared" si="0"/>
        <v>71</v>
      </c>
      <c r="G8" s="173" t="s">
        <v>584</v>
      </c>
    </row>
    <row r="9" spans="1:7" ht="21" x14ac:dyDescent="0.35">
      <c r="A9" s="170">
        <v>4</v>
      </c>
      <c r="B9" s="170">
        <v>62020090</v>
      </c>
      <c r="C9" s="171" t="s">
        <v>176</v>
      </c>
      <c r="D9" s="206">
        <v>50</v>
      </c>
      <c r="E9" s="206">
        <v>43</v>
      </c>
      <c r="F9" s="172">
        <f t="shared" si="0"/>
        <v>93</v>
      </c>
      <c r="G9" s="173" t="s">
        <v>584</v>
      </c>
    </row>
    <row r="10" spans="1:7" ht="21" x14ac:dyDescent="0.35">
      <c r="A10" s="170">
        <v>5</v>
      </c>
      <c r="B10" s="170">
        <v>62020091</v>
      </c>
      <c r="C10" s="171" t="s">
        <v>177</v>
      </c>
      <c r="D10" s="206">
        <v>25</v>
      </c>
      <c r="E10" s="206">
        <v>35</v>
      </c>
      <c r="F10" s="172">
        <f t="shared" si="0"/>
        <v>60</v>
      </c>
      <c r="G10" s="173" t="s">
        <v>584</v>
      </c>
    </row>
    <row r="11" spans="1:7" ht="21" x14ac:dyDescent="0.35">
      <c r="A11" s="170">
        <v>6</v>
      </c>
      <c r="B11" s="170">
        <v>62020095</v>
      </c>
      <c r="C11" s="171" t="s">
        <v>178</v>
      </c>
      <c r="D11" s="206">
        <v>37</v>
      </c>
      <c r="E11" s="206">
        <v>32</v>
      </c>
      <c r="F11" s="172">
        <f t="shared" si="0"/>
        <v>69</v>
      </c>
      <c r="G11" s="173" t="s">
        <v>584</v>
      </c>
    </row>
    <row r="12" spans="1:7" ht="21" x14ac:dyDescent="0.35">
      <c r="A12" s="170">
        <v>7</v>
      </c>
      <c r="B12" s="170">
        <v>62020096</v>
      </c>
      <c r="C12" s="171" t="s">
        <v>179</v>
      </c>
      <c r="D12" s="206">
        <v>37</v>
      </c>
      <c r="E12" s="206">
        <v>24</v>
      </c>
      <c r="F12" s="172">
        <f t="shared" si="0"/>
        <v>61</v>
      </c>
      <c r="G12" s="173" t="s">
        <v>584</v>
      </c>
    </row>
    <row r="13" spans="1:7" ht="21" x14ac:dyDescent="0.35">
      <c r="A13" s="174">
        <v>8</v>
      </c>
      <c r="B13" s="174">
        <v>62020097</v>
      </c>
      <c r="C13" s="175" t="s">
        <v>180</v>
      </c>
      <c r="D13" s="207">
        <v>100</v>
      </c>
      <c r="E13" s="207">
        <v>102</v>
      </c>
      <c r="F13" s="176">
        <f t="shared" si="0"/>
        <v>202</v>
      </c>
      <c r="G13" s="177" t="s">
        <v>585</v>
      </c>
    </row>
    <row r="14" spans="1:7" ht="18.75" x14ac:dyDescent="0.2">
      <c r="A14" s="547" t="s">
        <v>657</v>
      </c>
      <c r="B14" s="548"/>
      <c r="C14" s="548"/>
      <c r="D14" s="178">
        <f>SUM(D6:D13)</f>
        <v>379</v>
      </c>
      <c r="E14" s="178">
        <f t="shared" ref="E14:F14" si="1">SUM(E6:E13)</f>
        <v>348</v>
      </c>
      <c r="F14" s="178">
        <f t="shared" si="1"/>
        <v>727</v>
      </c>
      <c r="G14" s="182"/>
    </row>
    <row r="15" spans="1:7" ht="18.75" x14ac:dyDescent="0.2">
      <c r="A15" s="136" t="s">
        <v>622</v>
      </c>
      <c r="B15" s="179" t="s">
        <v>2</v>
      </c>
      <c r="C15" s="180" t="s">
        <v>658</v>
      </c>
      <c r="D15" s="163" t="s">
        <v>276</v>
      </c>
      <c r="E15" s="163" t="s">
        <v>277</v>
      </c>
      <c r="F15" s="181" t="s">
        <v>278</v>
      </c>
      <c r="G15" s="182" t="s">
        <v>654</v>
      </c>
    </row>
    <row r="16" spans="1:7" ht="21" x14ac:dyDescent="0.35">
      <c r="A16" s="166">
        <v>1</v>
      </c>
      <c r="B16" s="166">
        <v>62020046</v>
      </c>
      <c r="C16" s="183" t="s">
        <v>139</v>
      </c>
      <c r="D16" s="205">
        <v>100</v>
      </c>
      <c r="E16" s="205">
        <v>82</v>
      </c>
      <c r="F16" s="168">
        <f t="shared" ref="F16:F23" si="2">D16+E16</f>
        <v>182</v>
      </c>
      <c r="G16" s="169" t="s">
        <v>585</v>
      </c>
    </row>
    <row r="17" spans="1:7" ht="21" x14ac:dyDescent="0.35">
      <c r="A17" s="170">
        <v>2</v>
      </c>
      <c r="B17" s="184">
        <v>62020048</v>
      </c>
      <c r="C17" s="185" t="s">
        <v>140</v>
      </c>
      <c r="D17" s="206">
        <v>43</v>
      </c>
      <c r="E17" s="206">
        <v>35</v>
      </c>
      <c r="F17" s="172">
        <f t="shared" si="2"/>
        <v>78</v>
      </c>
      <c r="G17" s="173" t="s">
        <v>584</v>
      </c>
    </row>
    <row r="18" spans="1:7" ht="21" x14ac:dyDescent="0.35">
      <c r="A18" s="170">
        <v>3</v>
      </c>
      <c r="B18" s="184">
        <v>62020049</v>
      </c>
      <c r="C18" s="185" t="s">
        <v>141</v>
      </c>
      <c r="D18" s="206">
        <v>37</v>
      </c>
      <c r="E18" s="206">
        <v>43</v>
      </c>
      <c r="F18" s="172">
        <f t="shared" si="2"/>
        <v>80</v>
      </c>
      <c r="G18" s="173" t="s">
        <v>584</v>
      </c>
    </row>
    <row r="19" spans="1:7" ht="21" x14ac:dyDescent="0.35">
      <c r="A19" s="170">
        <v>4</v>
      </c>
      <c r="B19" s="184">
        <v>62020050</v>
      </c>
      <c r="C19" s="185" t="s">
        <v>142</v>
      </c>
      <c r="D19" s="206">
        <v>76</v>
      </c>
      <c r="E19" s="206">
        <v>76</v>
      </c>
      <c r="F19" s="172">
        <f t="shared" si="2"/>
        <v>152</v>
      </c>
      <c r="G19" s="173" t="s">
        <v>584</v>
      </c>
    </row>
    <row r="20" spans="1:7" ht="21" x14ac:dyDescent="0.35">
      <c r="A20" s="170">
        <v>5</v>
      </c>
      <c r="B20" s="170">
        <v>62020052</v>
      </c>
      <c r="C20" s="185" t="s">
        <v>143</v>
      </c>
      <c r="D20" s="206">
        <v>50</v>
      </c>
      <c r="E20" s="206">
        <v>37</v>
      </c>
      <c r="F20" s="172">
        <f>D20+E20</f>
        <v>87</v>
      </c>
      <c r="G20" s="173" t="s">
        <v>584</v>
      </c>
    </row>
    <row r="21" spans="1:7" ht="21" x14ac:dyDescent="0.35">
      <c r="A21" s="170">
        <v>6</v>
      </c>
      <c r="B21" s="170">
        <v>62020098</v>
      </c>
      <c r="C21" s="185" t="s">
        <v>659</v>
      </c>
      <c r="D21" s="206">
        <v>51</v>
      </c>
      <c r="E21" s="206">
        <v>50</v>
      </c>
      <c r="F21" s="172">
        <f t="shared" si="2"/>
        <v>101</v>
      </c>
      <c r="G21" s="173" t="s">
        <v>585</v>
      </c>
    </row>
    <row r="22" spans="1:7" ht="21" x14ac:dyDescent="0.35">
      <c r="A22" s="170">
        <v>7</v>
      </c>
      <c r="B22" s="184">
        <v>62020100</v>
      </c>
      <c r="C22" s="185" t="s">
        <v>182</v>
      </c>
      <c r="D22" s="206">
        <v>25</v>
      </c>
      <c r="E22" s="206">
        <v>21</v>
      </c>
      <c r="F22" s="172">
        <f t="shared" si="2"/>
        <v>46</v>
      </c>
      <c r="G22" s="173" t="s">
        <v>584</v>
      </c>
    </row>
    <row r="23" spans="1:7" ht="21" x14ac:dyDescent="0.35">
      <c r="A23" s="174">
        <v>8</v>
      </c>
      <c r="B23" s="186">
        <v>62020101</v>
      </c>
      <c r="C23" s="187" t="s">
        <v>183</v>
      </c>
      <c r="D23" s="207">
        <v>94</v>
      </c>
      <c r="E23" s="207">
        <v>72</v>
      </c>
      <c r="F23" s="176">
        <f t="shared" si="2"/>
        <v>166</v>
      </c>
      <c r="G23" s="177" t="s">
        <v>584</v>
      </c>
    </row>
    <row r="24" spans="1:7" ht="18.75" x14ac:dyDescent="0.2">
      <c r="A24" s="538" t="s">
        <v>660</v>
      </c>
      <c r="B24" s="539"/>
      <c r="C24" s="539"/>
      <c r="D24" s="188">
        <f>SUM(D16:D23)</f>
        <v>476</v>
      </c>
      <c r="E24" s="188">
        <f t="shared" ref="E24" si="3">SUM(E16:E23)</f>
        <v>416</v>
      </c>
      <c r="F24" s="188">
        <f>SUM(F16:F23)</f>
        <v>892</v>
      </c>
      <c r="G24" s="299"/>
    </row>
    <row r="25" spans="1:7" ht="18.75" x14ac:dyDescent="0.2">
      <c r="A25" s="136" t="s">
        <v>622</v>
      </c>
      <c r="B25" s="179" t="s">
        <v>2</v>
      </c>
      <c r="C25" s="180" t="s">
        <v>625</v>
      </c>
      <c r="D25" s="163" t="s">
        <v>276</v>
      </c>
      <c r="E25" s="163" t="s">
        <v>277</v>
      </c>
      <c r="F25" s="181" t="s">
        <v>278</v>
      </c>
      <c r="G25" s="182" t="s">
        <v>654</v>
      </c>
    </row>
    <row r="26" spans="1:7" ht="18.95" customHeight="1" x14ac:dyDescent="0.35">
      <c r="A26" s="166">
        <v>1</v>
      </c>
      <c r="B26" s="166">
        <v>62020042</v>
      </c>
      <c r="C26" s="183" t="s">
        <v>136</v>
      </c>
      <c r="D26" s="205">
        <v>36</v>
      </c>
      <c r="E26" s="205">
        <v>32</v>
      </c>
      <c r="F26" s="168">
        <f t="shared" ref="F26:F33" si="4">D26+E26</f>
        <v>68</v>
      </c>
      <c r="G26" s="169" t="s">
        <v>584</v>
      </c>
    </row>
    <row r="27" spans="1:7" ht="18.95" customHeight="1" x14ac:dyDescent="0.35">
      <c r="A27" s="170">
        <v>2</v>
      </c>
      <c r="B27" s="184">
        <v>62020043</v>
      </c>
      <c r="C27" s="185" t="s">
        <v>137</v>
      </c>
      <c r="D27" s="206">
        <v>23</v>
      </c>
      <c r="E27" s="206">
        <v>36</v>
      </c>
      <c r="F27" s="172">
        <f t="shared" si="4"/>
        <v>59</v>
      </c>
      <c r="G27" s="173" t="s">
        <v>584</v>
      </c>
    </row>
    <row r="28" spans="1:7" ht="18.95" customHeight="1" x14ac:dyDescent="0.35">
      <c r="A28" s="170">
        <v>3</v>
      </c>
      <c r="B28" s="184">
        <v>62020044</v>
      </c>
      <c r="C28" s="185" t="s">
        <v>138</v>
      </c>
      <c r="D28" s="206">
        <v>47</v>
      </c>
      <c r="E28" s="206">
        <v>36</v>
      </c>
      <c r="F28" s="172">
        <f t="shared" si="4"/>
        <v>83</v>
      </c>
      <c r="G28" s="173" t="s">
        <v>584</v>
      </c>
    </row>
    <row r="29" spans="1:7" ht="18.95" customHeight="1" x14ac:dyDescent="0.35">
      <c r="A29" s="170">
        <v>4</v>
      </c>
      <c r="B29" s="170">
        <v>62020080</v>
      </c>
      <c r="C29" s="185" t="s">
        <v>169</v>
      </c>
      <c r="D29" s="206">
        <v>128</v>
      </c>
      <c r="E29" s="206">
        <v>94</v>
      </c>
      <c r="F29" s="172">
        <f t="shared" si="4"/>
        <v>222</v>
      </c>
      <c r="G29" s="173" t="s">
        <v>585</v>
      </c>
    </row>
    <row r="30" spans="1:7" ht="18.95" customHeight="1" x14ac:dyDescent="0.35">
      <c r="A30" s="170">
        <v>5</v>
      </c>
      <c r="B30" s="184">
        <v>62020082</v>
      </c>
      <c r="C30" s="185" t="s">
        <v>170</v>
      </c>
      <c r="D30" s="206">
        <v>42</v>
      </c>
      <c r="E30" s="206">
        <v>37</v>
      </c>
      <c r="F30" s="172">
        <f t="shared" si="4"/>
        <v>79</v>
      </c>
      <c r="G30" s="173" t="s">
        <v>584</v>
      </c>
    </row>
    <row r="31" spans="1:7" ht="18.95" customHeight="1" x14ac:dyDescent="0.35">
      <c r="A31" s="170">
        <v>6</v>
      </c>
      <c r="B31" s="184">
        <v>62020083</v>
      </c>
      <c r="C31" s="185" t="s">
        <v>171</v>
      </c>
      <c r="D31" s="206">
        <v>105</v>
      </c>
      <c r="E31" s="206">
        <v>87</v>
      </c>
      <c r="F31" s="172">
        <f t="shared" si="4"/>
        <v>192</v>
      </c>
      <c r="G31" s="173" t="s">
        <v>585</v>
      </c>
    </row>
    <row r="32" spans="1:7" ht="18.95" customHeight="1" x14ac:dyDescent="0.35">
      <c r="A32" s="170">
        <v>7</v>
      </c>
      <c r="B32" s="170">
        <v>62020085</v>
      </c>
      <c r="C32" s="185" t="s">
        <v>172</v>
      </c>
      <c r="D32" s="206">
        <v>25</v>
      </c>
      <c r="E32" s="206">
        <v>22</v>
      </c>
      <c r="F32" s="172">
        <f t="shared" si="4"/>
        <v>47</v>
      </c>
      <c r="G32" s="173" t="s">
        <v>584</v>
      </c>
    </row>
    <row r="33" spans="1:7" ht="18.95" customHeight="1" x14ac:dyDescent="0.35">
      <c r="A33" s="170">
        <v>8</v>
      </c>
      <c r="B33" s="170">
        <v>62020086</v>
      </c>
      <c r="C33" s="185" t="s">
        <v>173</v>
      </c>
      <c r="D33" s="206">
        <v>28</v>
      </c>
      <c r="E33" s="206">
        <v>13</v>
      </c>
      <c r="F33" s="172">
        <f t="shared" si="4"/>
        <v>41</v>
      </c>
      <c r="G33" s="173" t="s">
        <v>584</v>
      </c>
    </row>
    <row r="34" spans="1:7" ht="18.95" customHeight="1" x14ac:dyDescent="0.35">
      <c r="A34" s="170">
        <v>9</v>
      </c>
      <c r="B34" s="170">
        <v>62020088</v>
      </c>
      <c r="C34" s="185" t="s">
        <v>174</v>
      </c>
      <c r="D34" s="206">
        <v>16</v>
      </c>
      <c r="E34" s="206">
        <v>15</v>
      </c>
      <c r="F34" s="172">
        <f>D34+E34</f>
        <v>31</v>
      </c>
      <c r="G34" s="173" t="s">
        <v>584</v>
      </c>
    </row>
    <row r="35" spans="1:7" ht="18.95" customHeight="1" x14ac:dyDescent="0.35">
      <c r="A35" s="174">
        <v>10</v>
      </c>
      <c r="B35" s="174">
        <v>62020089</v>
      </c>
      <c r="C35" s="187" t="s">
        <v>175</v>
      </c>
      <c r="D35" s="207">
        <v>95</v>
      </c>
      <c r="E35" s="207">
        <v>69</v>
      </c>
      <c r="F35" s="176">
        <f>D35+E35</f>
        <v>164</v>
      </c>
      <c r="G35" s="177" t="s">
        <v>585</v>
      </c>
    </row>
    <row r="36" spans="1:7" ht="18.95" customHeight="1" x14ac:dyDescent="0.2">
      <c r="A36" s="538" t="s">
        <v>661</v>
      </c>
      <c r="B36" s="539"/>
      <c r="C36" s="539"/>
      <c r="D36" s="189">
        <f>SUM(D26:D35)</f>
        <v>545</v>
      </c>
      <c r="E36" s="189">
        <f t="shared" ref="E36:F36" si="5">SUM(E26:E35)</f>
        <v>441</v>
      </c>
      <c r="F36" s="189">
        <f t="shared" si="5"/>
        <v>986</v>
      </c>
      <c r="G36" s="299"/>
    </row>
    <row r="37" spans="1:7" ht="18.95" customHeight="1" x14ac:dyDescent="0.2">
      <c r="A37" s="136" t="s">
        <v>622</v>
      </c>
      <c r="B37" s="136" t="s">
        <v>2</v>
      </c>
      <c r="C37" s="141" t="s">
        <v>626</v>
      </c>
      <c r="D37" s="163" t="s">
        <v>276</v>
      </c>
      <c r="E37" s="163" t="s">
        <v>277</v>
      </c>
      <c r="F37" s="181" t="s">
        <v>278</v>
      </c>
      <c r="G37" s="182" t="s">
        <v>654</v>
      </c>
    </row>
    <row r="38" spans="1:7" ht="18.95" customHeight="1" x14ac:dyDescent="0.35">
      <c r="A38" s="166">
        <v>1</v>
      </c>
      <c r="B38" s="166">
        <v>62020053</v>
      </c>
      <c r="C38" s="183" t="s">
        <v>144</v>
      </c>
      <c r="D38" s="205">
        <v>41</v>
      </c>
      <c r="E38" s="205">
        <v>29</v>
      </c>
      <c r="F38" s="168">
        <f t="shared" ref="F38:F51" si="6">D38+E38</f>
        <v>70</v>
      </c>
      <c r="G38" s="169" t="s">
        <v>584</v>
      </c>
    </row>
    <row r="39" spans="1:7" ht="18.95" customHeight="1" x14ac:dyDescent="0.35">
      <c r="A39" s="170">
        <v>2</v>
      </c>
      <c r="B39" s="184">
        <v>62020054</v>
      </c>
      <c r="C39" s="185" t="s">
        <v>145</v>
      </c>
      <c r="D39" s="206">
        <v>47</v>
      </c>
      <c r="E39" s="206">
        <v>53</v>
      </c>
      <c r="F39" s="172">
        <f t="shared" si="6"/>
        <v>100</v>
      </c>
      <c r="G39" s="173" t="s">
        <v>584</v>
      </c>
    </row>
    <row r="40" spans="1:7" ht="18.95" customHeight="1" x14ac:dyDescent="0.35">
      <c r="A40" s="170">
        <v>3</v>
      </c>
      <c r="B40" s="184">
        <v>62020055</v>
      </c>
      <c r="C40" s="185" t="s">
        <v>146</v>
      </c>
      <c r="D40" s="206">
        <v>22</v>
      </c>
      <c r="E40" s="206">
        <v>16</v>
      </c>
      <c r="F40" s="172">
        <f t="shared" si="6"/>
        <v>38</v>
      </c>
      <c r="G40" s="173" t="s">
        <v>584</v>
      </c>
    </row>
    <row r="41" spans="1:7" ht="18.95" customHeight="1" x14ac:dyDescent="0.35">
      <c r="A41" s="170">
        <v>4</v>
      </c>
      <c r="B41" s="184">
        <v>62020056</v>
      </c>
      <c r="C41" s="185" t="s">
        <v>147</v>
      </c>
      <c r="D41" s="206">
        <v>48</v>
      </c>
      <c r="E41" s="206">
        <v>46</v>
      </c>
      <c r="F41" s="172">
        <f t="shared" si="6"/>
        <v>94</v>
      </c>
      <c r="G41" s="173" t="s">
        <v>584</v>
      </c>
    </row>
    <row r="42" spans="1:7" ht="18.95" customHeight="1" x14ac:dyDescent="0.35">
      <c r="A42" s="170">
        <v>5</v>
      </c>
      <c r="B42" s="170">
        <v>62020057</v>
      </c>
      <c r="C42" s="185" t="s">
        <v>148</v>
      </c>
      <c r="D42" s="206">
        <v>61</v>
      </c>
      <c r="E42" s="206">
        <v>54</v>
      </c>
      <c r="F42" s="172">
        <f t="shared" si="6"/>
        <v>115</v>
      </c>
      <c r="G42" s="173" t="s">
        <v>584</v>
      </c>
    </row>
    <row r="43" spans="1:7" ht="18.95" customHeight="1" x14ac:dyDescent="0.35">
      <c r="A43" s="170">
        <v>6</v>
      </c>
      <c r="B43" s="170">
        <v>62020058</v>
      </c>
      <c r="C43" s="185" t="s">
        <v>149</v>
      </c>
      <c r="D43" s="206">
        <v>110</v>
      </c>
      <c r="E43" s="206">
        <v>100</v>
      </c>
      <c r="F43" s="172">
        <f t="shared" si="6"/>
        <v>210</v>
      </c>
      <c r="G43" s="173" t="s">
        <v>585</v>
      </c>
    </row>
    <row r="44" spans="1:7" ht="18.95" customHeight="1" x14ac:dyDescent="0.35">
      <c r="A44" s="170">
        <v>7</v>
      </c>
      <c r="B44" s="170">
        <v>62020059</v>
      </c>
      <c r="C44" s="185" t="s">
        <v>150</v>
      </c>
      <c r="D44" s="206">
        <v>92</v>
      </c>
      <c r="E44" s="206">
        <v>72</v>
      </c>
      <c r="F44" s="172">
        <f t="shared" si="6"/>
        <v>164</v>
      </c>
      <c r="G44" s="173" t="s">
        <v>585</v>
      </c>
    </row>
    <row r="45" spans="1:7" ht="21" customHeight="1" x14ac:dyDescent="0.35">
      <c r="A45" s="170">
        <v>8</v>
      </c>
      <c r="B45" s="170">
        <v>62020060</v>
      </c>
      <c r="C45" s="185" t="s">
        <v>151</v>
      </c>
      <c r="D45" s="206">
        <v>28</v>
      </c>
      <c r="E45" s="206">
        <v>25</v>
      </c>
      <c r="F45" s="172">
        <f t="shared" si="6"/>
        <v>53</v>
      </c>
      <c r="G45" s="173" t="s">
        <v>584</v>
      </c>
    </row>
    <row r="46" spans="1:7" ht="21" customHeight="1" x14ac:dyDescent="0.35">
      <c r="A46" s="170">
        <v>9</v>
      </c>
      <c r="B46" s="184">
        <v>62020061</v>
      </c>
      <c r="C46" s="185" t="s">
        <v>152</v>
      </c>
      <c r="D46" s="206">
        <v>20</v>
      </c>
      <c r="E46" s="206">
        <v>33</v>
      </c>
      <c r="F46" s="172">
        <f t="shared" si="6"/>
        <v>53</v>
      </c>
      <c r="G46" s="173" t="s">
        <v>584</v>
      </c>
    </row>
    <row r="47" spans="1:7" ht="21" customHeight="1" x14ac:dyDescent="0.35">
      <c r="A47" s="170">
        <v>10</v>
      </c>
      <c r="B47" s="184">
        <v>62020062</v>
      </c>
      <c r="C47" s="185" t="s">
        <v>153</v>
      </c>
      <c r="D47" s="206">
        <v>45</v>
      </c>
      <c r="E47" s="206">
        <v>49</v>
      </c>
      <c r="F47" s="172">
        <f t="shared" si="6"/>
        <v>94</v>
      </c>
      <c r="G47" s="173" t="s">
        <v>584</v>
      </c>
    </row>
    <row r="48" spans="1:7" ht="21" customHeight="1" x14ac:dyDescent="0.35">
      <c r="A48" s="170">
        <v>11</v>
      </c>
      <c r="B48" s="184">
        <v>62020063</v>
      </c>
      <c r="C48" s="185" t="s">
        <v>154</v>
      </c>
      <c r="D48" s="206">
        <v>105</v>
      </c>
      <c r="E48" s="206">
        <v>84</v>
      </c>
      <c r="F48" s="172">
        <f t="shared" si="6"/>
        <v>189</v>
      </c>
      <c r="G48" s="173" t="s">
        <v>585</v>
      </c>
    </row>
    <row r="49" spans="1:7" ht="21" customHeight="1" x14ac:dyDescent="0.35">
      <c r="A49" s="170">
        <v>12</v>
      </c>
      <c r="B49" s="184">
        <v>62020064</v>
      </c>
      <c r="C49" s="185" t="s">
        <v>155</v>
      </c>
      <c r="D49" s="206">
        <v>18</v>
      </c>
      <c r="E49" s="206">
        <v>16</v>
      </c>
      <c r="F49" s="172">
        <f t="shared" si="6"/>
        <v>34</v>
      </c>
      <c r="G49" s="173" t="s">
        <v>584</v>
      </c>
    </row>
    <row r="50" spans="1:7" ht="21" customHeight="1" x14ac:dyDescent="0.35">
      <c r="A50" s="170">
        <v>13</v>
      </c>
      <c r="B50" s="184">
        <v>62020065</v>
      </c>
      <c r="C50" s="185" t="s">
        <v>156</v>
      </c>
      <c r="D50" s="206">
        <v>50</v>
      </c>
      <c r="E50" s="206">
        <v>55</v>
      </c>
      <c r="F50" s="172">
        <f t="shared" si="6"/>
        <v>105</v>
      </c>
      <c r="G50" s="173" t="s">
        <v>585</v>
      </c>
    </row>
    <row r="51" spans="1:7" ht="21" customHeight="1" x14ac:dyDescent="0.35">
      <c r="A51" s="174">
        <v>14</v>
      </c>
      <c r="B51" s="174">
        <v>62020067</v>
      </c>
      <c r="C51" s="187" t="s">
        <v>157</v>
      </c>
      <c r="D51" s="207">
        <v>103</v>
      </c>
      <c r="E51" s="207">
        <v>106</v>
      </c>
      <c r="F51" s="176">
        <f t="shared" si="6"/>
        <v>209</v>
      </c>
      <c r="G51" s="177" t="s">
        <v>585</v>
      </c>
    </row>
    <row r="52" spans="1:7" ht="21" customHeight="1" x14ac:dyDescent="0.2">
      <c r="A52" s="538" t="s">
        <v>692</v>
      </c>
      <c r="B52" s="539"/>
      <c r="C52" s="539"/>
      <c r="D52" s="190">
        <f>SUM(D38:D51)</f>
        <v>790</v>
      </c>
      <c r="E52" s="190">
        <f>SUM(E38:E51)</f>
        <v>738</v>
      </c>
      <c r="F52" s="190">
        <f>SUM(F38:F51)</f>
        <v>1528</v>
      </c>
      <c r="G52" s="299"/>
    </row>
    <row r="53" spans="1:7" ht="18.75" x14ac:dyDescent="0.2">
      <c r="A53" s="136" t="s">
        <v>622</v>
      </c>
      <c r="B53" s="179" t="s">
        <v>2</v>
      </c>
      <c r="C53" s="141" t="s">
        <v>627</v>
      </c>
      <c r="D53" s="163" t="s">
        <v>276</v>
      </c>
      <c r="E53" s="163" t="s">
        <v>277</v>
      </c>
      <c r="F53" s="181" t="s">
        <v>278</v>
      </c>
      <c r="G53" s="182" t="s">
        <v>654</v>
      </c>
    </row>
    <row r="54" spans="1:7" ht="21" x14ac:dyDescent="0.35">
      <c r="A54" s="166">
        <v>1</v>
      </c>
      <c r="B54" s="166">
        <v>62020036</v>
      </c>
      <c r="C54" s="183" t="s">
        <v>131</v>
      </c>
      <c r="D54" s="205">
        <v>18</v>
      </c>
      <c r="E54" s="205">
        <v>25</v>
      </c>
      <c r="F54" s="168">
        <f t="shared" ref="F54:F59" si="7">D54+E54</f>
        <v>43</v>
      </c>
      <c r="G54" s="169" t="s">
        <v>584</v>
      </c>
    </row>
    <row r="55" spans="1:7" ht="21" x14ac:dyDescent="0.35">
      <c r="A55" s="170">
        <v>2</v>
      </c>
      <c r="B55" s="170">
        <v>62020037</v>
      </c>
      <c r="C55" s="185" t="s">
        <v>132</v>
      </c>
      <c r="D55" s="206">
        <v>52</v>
      </c>
      <c r="E55" s="206">
        <v>50</v>
      </c>
      <c r="F55" s="172">
        <f t="shared" si="7"/>
        <v>102</v>
      </c>
      <c r="G55" s="173" t="s">
        <v>584</v>
      </c>
    </row>
    <row r="56" spans="1:7" ht="21" x14ac:dyDescent="0.35">
      <c r="A56" s="170">
        <v>3</v>
      </c>
      <c r="B56" s="184">
        <v>62020102</v>
      </c>
      <c r="C56" s="185" t="s">
        <v>184</v>
      </c>
      <c r="D56" s="206">
        <v>50</v>
      </c>
      <c r="E56" s="206">
        <v>49</v>
      </c>
      <c r="F56" s="172">
        <f t="shared" si="7"/>
        <v>99</v>
      </c>
      <c r="G56" s="173" t="s">
        <v>584</v>
      </c>
    </row>
    <row r="57" spans="1:7" ht="21" x14ac:dyDescent="0.35">
      <c r="A57" s="170">
        <v>4</v>
      </c>
      <c r="B57" s="184">
        <v>62020103</v>
      </c>
      <c r="C57" s="185" t="s">
        <v>185</v>
      </c>
      <c r="D57" s="206">
        <v>31</v>
      </c>
      <c r="E57" s="206">
        <v>26</v>
      </c>
      <c r="F57" s="172">
        <f t="shared" si="7"/>
        <v>57</v>
      </c>
      <c r="G57" s="173" t="s">
        <v>584</v>
      </c>
    </row>
    <row r="58" spans="1:7" ht="21" x14ac:dyDescent="0.35">
      <c r="A58" s="170">
        <v>5</v>
      </c>
      <c r="B58" s="184">
        <v>62020104</v>
      </c>
      <c r="C58" s="185" t="s">
        <v>186</v>
      </c>
      <c r="D58" s="206">
        <v>0</v>
      </c>
      <c r="E58" s="206">
        <v>0</v>
      </c>
      <c r="F58" s="172">
        <f t="shared" si="7"/>
        <v>0</v>
      </c>
      <c r="G58" s="173" t="s">
        <v>584</v>
      </c>
    </row>
    <row r="59" spans="1:7" ht="21" x14ac:dyDescent="0.35">
      <c r="A59" s="174">
        <v>6</v>
      </c>
      <c r="B59" s="186">
        <v>62020105</v>
      </c>
      <c r="C59" s="187" t="s">
        <v>187</v>
      </c>
      <c r="D59" s="207">
        <v>59</v>
      </c>
      <c r="E59" s="207">
        <v>41</v>
      </c>
      <c r="F59" s="176">
        <f t="shared" si="7"/>
        <v>100</v>
      </c>
      <c r="G59" s="177" t="s">
        <v>584</v>
      </c>
    </row>
    <row r="60" spans="1:7" ht="18.75" x14ac:dyDescent="0.2">
      <c r="A60" s="538" t="s">
        <v>662</v>
      </c>
      <c r="B60" s="539"/>
      <c r="C60" s="539"/>
      <c r="D60" s="178">
        <f>SUM(D54:D59)</f>
        <v>210</v>
      </c>
      <c r="E60" s="178">
        <f t="shared" ref="E60:F60" si="8">SUM(E54:E59)</f>
        <v>191</v>
      </c>
      <c r="F60" s="178">
        <f t="shared" si="8"/>
        <v>401</v>
      </c>
      <c r="G60" s="182"/>
    </row>
    <row r="61" spans="1:7" ht="18.75" x14ac:dyDescent="0.2">
      <c r="A61" s="136" t="s">
        <v>622</v>
      </c>
      <c r="B61" s="179" t="s">
        <v>2</v>
      </c>
      <c r="C61" s="162" t="s">
        <v>628</v>
      </c>
      <c r="D61" s="163" t="s">
        <v>276</v>
      </c>
      <c r="E61" s="163" t="s">
        <v>277</v>
      </c>
      <c r="F61" s="181" t="s">
        <v>278</v>
      </c>
      <c r="G61" s="182" t="s">
        <v>654</v>
      </c>
    </row>
    <row r="62" spans="1:7" ht="21.95" customHeight="1" x14ac:dyDescent="0.35">
      <c r="A62" s="166">
        <v>1</v>
      </c>
      <c r="B62" s="191">
        <v>62020068</v>
      </c>
      <c r="C62" s="167" t="s">
        <v>158</v>
      </c>
      <c r="D62" s="205">
        <v>27</v>
      </c>
      <c r="E62" s="205">
        <v>16</v>
      </c>
      <c r="F62" s="168">
        <f>D62+E62</f>
        <v>43</v>
      </c>
      <c r="G62" s="169" t="s">
        <v>584</v>
      </c>
    </row>
    <row r="63" spans="1:7" ht="21.95" customHeight="1" x14ac:dyDescent="0.35">
      <c r="A63" s="170">
        <v>2</v>
      </c>
      <c r="B63" s="184">
        <v>62020069</v>
      </c>
      <c r="C63" s="171" t="s">
        <v>159</v>
      </c>
      <c r="D63" s="206">
        <v>21</v>
      </c>
      <c r="E63" s="206">
        <v>12</v>
      </c>
      <c r="F63" s="172">
        <f>D63+E63</f>
        <v>33</v>
      </c>
      <c r="G63" s="173" t="s">
        <v>584</v>
      </c>
    </row>
    <row r="64" spans="1:7" ht="21.95" customHeight="1" x14ac:dyDescent="0.35">
      <c r="A64" s="170">
        <v>3</v>
      </c>
      <c r="B64" s="184">
        <v>62020071</v>
      </c>
      <c r="C64" s="171" t="s">
        <v>160</v>
      </c>
      <c r="D64" s="206">
        <v>58</v>
      </c>
      <c r="E64" s="206">
        <v>41</v>
      </c>
      <c r="F64" s="172">
        <f>D64+E64</f>
        <v>99</v>
      </c>
      <c r="G64" s="173" t="s">
        <v>584</v>
      </c>
    </row>
    <row r="65" spans="1:7" ht="21.95" customHeight="1" x14ac:dyDescent="0.35">
      <c r="A65" s="170">
        <v>4</v>
      </c>
      <c r="B65" s="184">
        <v>62020072</v>
      </c>
      <c r="C65" s="171" t="s">
        <v>161</v>
      </c>
      <c r="D65" s="206">
        <v>42</v>
      </c>
      <c r="E65" s="206">
        <v>45</v>
      </c>
      <c r="F65" s="172">
        <f>D65+E65</f>
        <v>87</v>
      </c>
      <c r="G65" s="173" t="s">
        <v>584</v>
      </c>
    </row>
    <row r="66" spans="1:7" ht="21.95" customHeight="1" x14ac:dyDescent="0.35">
      <c r="A66" s="170">
        <v>5</v>
      </c>
      <c r="B66" s="184">
        <v>62020073</v>
      </c>
      <c r="C66" s="171" t="s">
        <v>162</v>
      </c>
      <c r="D66" s="206">
        <v>45</v>
      </c>
      <c r="E66" s="206">
        <v>52</v>
      </c>
      <c r="F66" s="172">
        <f>D66+E66</f>
        <v>97</v>
      </c>
      <c r="G66" s="173" t="s">
        <v>585</v>
      </c>
    </row>
    <row r="67" spans="1:7" ht="21.95" customHeight="1" x14ac:dyDescent="0.35">
      <c r="A67" s="170">
        <v>6</v>
      </c>
      <c r="B67" s="184">
        <v>62020074</v>
      </c>
      <c r="C67" s="171" t="s">
        <v>163</v>
      </c>
      <c r="D67" s="206">
        <v>26</v>
      </c>
      <c r="E67" s="206">
        <v>21</v>
      </c>
      <c r="F67" s="172">
        <f t="shared" ref="F67:F72" si="9">D67+E67</f>
        <v>47</v>
      </c>
      <c r="G67" s="173" t="s">
        <v>584</v>
      </c>
    </row>
    <row r="68" spans="1:7" ht="21.95" customHeight="1" x14ac:dyDescent="0.35">
      <c r="A68" s="170">
        <v>7</v>
      </c>
      <c r="B68" s="184">
        <v>62020075</v>
      </c>
      <c r="C68" s="171" t="s">
        <v>663</v>
      </c>
      <c r="D68" s="206">
        <v>21</v>
      </c>
      <c r="E68" s="206">
        <v>20</v>
      </c>
      <c r="F68" s="172">
        <f t="shared" si="9"/>
        <v>41</v>
      </c>
      <c r="G68" s="173" t="s">
        <v>584</v>
      </c>
    </row>
    <row r="69" spans="1:7" ht="21.95" customHeight="1" x14ac:dyDescent="0.35">
      <c r="A69" s="170">
        <v>8</v>
      </c>
      <c r="B69" s="170">
        <v>62020076</v>
      </c>
      <c r="C69" s="171" t="s">
        <v>165</v>
      </c>
      <c r="D69" s="206">
        <v>45</v>
      </c>
      <c r="E69" s="206">
        <v>55</v>
      </c>
      <c r="F69" s="172">
        <f>D69+E69</f>
        <v>100</v>
      </c>
      <c r="G69" s="173" t="s">
        <v>584</v>
      </c>
    </row>
    <row r="70" spans="1:7" ht="21.95" customHeight="1" x14ac:dyDescent="0.35">
      <c r="A70" s="170">
        <v>9</v>
      </c>
      <c r="B70" s="170">
        <v>62020077</v>
      </c>
      <c r="C70" s="171" t="s">
        <v>166</v>
      </c>
      <c r="D70" s="206">
        <v>72</v>
      </c>
      <c r="E70" s="206">
        <v>54</v>
      </c>
      <c r="F70" s="172">
        <f t="shared" si="9"/>
        <v>126</v>
      </c>
      <c r="G70" s="173" t="s">
        <v>584</v>
      </c>
    </row>
    <row r="71" spans="1:7" ht="21.95" customHeight="1" x14ac:dyDescent="0.35">
      <c r="A71" s="170">
        <v>10</v>
      </c>
      <c r="B71" s="184">
        <v>62020078</v>
      </c>
      <c r="C71" s="171" t="s">
        <v>167</v>
      </c>
      <c r="D71" s="206">
        <v>68</v>
      </c>
      <c r="E71" s="206">
        <v>66</v>
      </c>
      <c r="F71" s="172">
        <f t="shared" si="9"/>
        <v>134</v>
      </c>
      <c r="G71" s="173" t="s">
        <v>584</v>
      </c>
    </row>
    <row r="72" spans="1:7" ht="21.95" customHeight="1" x14ac:dyDescent="0.35">
      <c r="A72" s="174">
        <v>11</v>
      </c>
      <c r="B72" s="186">
        <v>62020079</v>
      </c>
      <c r="C72" s="175" t="s">
        <v>168</v>
      </c>
      <c r="D72" s="207">
        <v>60</v>
      </c>
      <c r="E72" s="207">
        <v>59</v>
      </c>
      <c r="F72" s="176">
        <f t="shared" si="9"/>
        <v>119</v>
      </c>
      <c r="G72" s="177" t="s">
        <v>584</v>
      </c>
    </row>
    <row r="73" spans="1:7" ht="18.75" x14ac:dyDescent="0.2">
      <c r="A73" s="538" t="s">
        <v>664</v>
      </c>
      <c r="B73" s="539"/>
      <c r="C73" s="539"/>
      <c r="D73" s="192">
        <f>SUM(D62:D72)</f>
        <v>485</v>
      </c>
      <c r="E73" s="192">
        <f>SUM(E62:E72)</f>
        <v>441</v>
      </c>
      <c r="F73" s="192">
        <f>SUM(F62:F72)</f>
        <v>926</v>
      </c>
      <c r="G73" s="182"/>
    </row>
    <row r="74" spans="1:7" ht="18.75" x14ac:dyDescent="0.2">
      <c r="A74" s="549" t="s">
        <v>665</v>
      </c>
      <c r="B74" s="550"/>
      <c r="C74" s="550"/>
      <c r="D74" s="192">
        <f>D14+D24+D36+D52+D60+D73</f>
        <v>2885</v>
      </c>
      <c r="E74" s="192">
        <f t="shared" ref="E74:F74" si="10">E14+E24+E36+E52+E60+E73</f>
        <v>2575</v>
      </c>
      <c r="F74" s="192">
        <f t="shared" si="10"/>
        <v>5460</v>
      </c>
      <c r="G74" s="133" t="s">
        <v>544</v>
      </c>
    </row>
    <row r="75" spans="1:7" ht="18.75" x14ac:dyDescent="0.2">
      <c r="A75" s="551"/>
      <c r="B75" s="552"/>
      <c r="C75" s="552"/>
      <c r="D75" s="552"/>
      <c r="E75" s="552"/>
      <c r="F75" s="552"/>
      <c r="G75" s="552"/>
    </row>
    <row r="76" spans="1:7" ht="18.75" x14ac:dyDescent="0.2">
      <c r="A76" s="545" t="s">
        <v>666</v>
      </c>
      <c r="B76" s="546"/>
      <c r="C76" s="546"/>
      <c r="D76" s="546"/>
      <c r="E76" s="546"/>
      <c r="F76" s="546"/>
      <c r="G76" s="546"/>
    </row>
    <row r="77" spans="1:7" ht="18.75" x14ac:dyDescent="0.2">
      <c r="A77" s="136" t="s">
        <v>547</v>
      </c>
      <c r="B77" s="179" t="s">
        <v>2</v>
      </c>
      <c r="C77" s="193" t="s">
        <v>631</v>
      </c>
      <c r="D77" s="163" t="s">
        <v>276</v>
      </c>
      <c r="E77" s="163" t="s">
        <v>277</v>
      </c>
      <c r="F77" s="181" t="s">
        <v>278</v>
      </c>
      <c r="G77" s="182" t="s">
        <v>654</v>
      </c>
    </row>
    <row r="78" spans="1:7" ht="21" x14ac:dyDescent="0.35">
      <c r="A78" s="166">
        <v>1</v>
      </c>
      <c r="B78" s="166">
        <v>62020110</v>
      </c>
      <c r="C78" s="167" t="s">
        <v>191</v>
      </c>
      <c r="D78" s="205">
        <v>27</v>
      </c>
      <c r="E78" s="205">
        <v>37</v>
      </c>
      <c r="F78" s="168">
        <f t="shared" ref="F78:F84" si="11">D78+E78</f>
        <v>64</v>
      </c>
      <c r="G78" s="169" t="s">
        <v>584</v>
      </c>
    </row>
    <row r="79" spans="1:7" ht="21" x14ac:dyDescent="0.35">
      <c r="A79" s="170">
        <v>2</v>
      </c>
      <c r="B79" s="184">
        <v>62020111</v>
      </c>
      <c r="C79" s="171" t="s">
        <v>192</v>
      </c>
      <c r="D79" s="206">
        <v>26</v>
      </c>
      <c r="E79" s="206">
        <v>22</v>
      </c>
      <c r="F79" s="172">
        <f t="shared" si="11"/>
        <v>48</v>
      </c>
      <c r="G79" s="173" t="s">
        <v>584</v>
      </c>
    </row>
    <row r="80" spans="1:7" ht="21" x14ac:dyDescent="0.35">
      <c r="A80" s="170">
        <v>3</v>
      </c>
      <c r="B80" s="184">
        <v>62020112</v>
      </c>
      <c r="C80" s="171" t="s">
        <v>193</v>
      </c>
      <c r="D80" s="206">
        <v>38</v>
      </c>
      <c r="E80" s="206">
        <v>29</v>
      </c>
      <c r="F80" s="172">
        <f t="shared" si="11"/>
        <v>67</v>
      </c>
      <c r="G80" s="173" t="s">
        <v>585</v>
      </c>
    </row>
    <row r="81" spans="1:7" ht="21" x14ac:dyDescent="0.35">
      <c r="A81" s="170">
        <v>4</v>
      </c>
      <c r="B81" s="184">
        <v>62020113</v>
      </c>
      <c r="C81" s="171" t="s">
        <v>194</v>
      </c>
      <c r="D81" s="206">
        <v>41</v>
      </c>
      <c r="E81" s="206">
        <v>34</v>
      </c>
      <c r="F81" s="172">
        <f t="shared" si="11"/>
        <v>75</v>
      </c>
      <c r="G81" s="173" t="s">
        <v>584</v>
      </c>
    </row>
    <row r="82" spans="1:7" ht="21" x14ac:dyDescent="0.35">
      <c r="A82" s="170">
        <v>5</v>
      </c>
      <c r="B82" s="170">
        <v>62020153</v>
      </c>
      <c r="C82" s="171" t="s">
        <v>226</v>
      </c>
      <c r="D82" s="206">
        <v>31</v>
      </c>
      <c r="E82" s="206">
        <v>30</v>
      </c>
      <c r="F82" s="172">
        <f t="shared" si="11"/>
        <v>61</v>
      </c>
      <c r="G82" s="173" t="s">
        <v>584</v>
      </c>
    </row>
    <row r="83" spans="1:7" ht="21" x14ac:dyDescent="0.35">
      <c r="A83" s="170">
        <v>6</v>
      </c>
      <c r="B83" s="184">
        <v>62020154</v>
      </c>
      <c r="C83" s="171" t="s">
        <v>227</v>
      </c>
      <c r="D83" s="206">
        <v>49</v>
      </c>
      <c r="E83" s="206">
        <v>46</v>
      </c>
      <c r="F83" s="172">
        <f t="shared" si="11"/>
        <v>95</v>
      </c>
      <c r="G83" s="173" t="s">
        <v>585</v>
      </c>
    </row>
    <row r="84" spans="1:7" ht="21" x14ac:dyDescent="0.35">
      <c r="A84" s="174">
        <v>7</v>
      </c>
      <c r="B84" s="186">
        <v>62020156</v>
      </c>
      <c r="C84" s="175" t="s">
        <v>228</v>
      </c>
      <c r="D84" s="207">
        <v>39</v>
      </c>
      <c r="E84" s="207">
        <v>22</v>
      </c>
      <c r="F84" s="176">
        <f t="shared" si="11"/>
        <v>61</v>
      </c>
      <c r="G84" s="177" t="s">
        <v>584</v>
      </c>
    </row>
    <row r="85" spans="1:7" ht="18.75" x14ac:dyDescent="0.2">
      <c r="A85" s="538" t="s">
        <v>667</v>
      </c>
      <c r="B85" s="539"/>
      <c r="C85" s="539"/>
      <c r="D85" s="178">
        <f>SUM(D78:D84)</f>
        <v>251</v>
      </c>
      <c r="E85" s="178">
        <f>SUM(E78:E84)</f>
        <v>220</v>
      </c>
      <c r="F85" s="178">
        <f>SUM(F78:F84)</f>
        <v>471</v>
      </c>
      <c r="G85" s="182"/>
    </row>
    <row r="86" spans="1:7" ht="18.75" x14ac:dyDescent="0.2">
      <c r="A86" s="136" t="s">
        <v>547</v>
      </c>
      <c r="B86" s="179" t="s">
        <v>2</v>
      </c>
      <c r="C86" s="193" t="s">
        <v>632</v>
      </c>
      <c r="D86" s="163" t="s">
        <v>276</v>
      </c>
      <c r="E86" s="163" t="s">
        <v>277</v>
      </c>
      <c r="F86" s="181" t="s">
        <v>278</v>
      </c>
      <c r="G86" s="182" t="s">
        <v>654</v>
      </c>
    </row>
    <row r="87" spans="1:7" ht="21" x14ac:dyDescent="0.35">
      <c r="A87" s="166">
        <v>1</v>
      </c>
      <c r="B87" s="166">
        <v>62020138</v>
      </c>
      <c r="C87" s="167" t="s">
        <v>214</v>
      </c>
      <c r="D87" s="205">
        <v>88</v>
      </c>
      <c r="E87" s="205">
        <v>79</v>
      </c>
      <c r="F87" s="168">
        <f>D87+E87</f>
        <v>167</v>
      </c>
      <c r="G87" s="169" t="s">
        <v>584</v>
      </c>
    </row>
    <row r="88" spans="1:7" ht="21" x14ac:dyDescent="0.35">
      <c r="A88" s="170">
        <v>2</v>
      </c>
      <c r="B88" s="170">
        <v>62020139</v>
      </c>
      <c r="C88" s="171" t="s">
        <v>215</v>
      </c>
      <c r="D88" s="206">
        <v>51</v>
      </c>
      <c r="E88" s="206">
        <v>34</v>
      </c>
      <c r="F88" s="172">
        <f>D88+E88</f>
        <v>85</v>
      </c>
      <c r="G88" s="173" t="s">
        <v>584</v>
      </c>
    </row>
    <row r="89" spans="1:7" ht="21" x14ac:dyDescent="0.35">
      <c r="A89" s="170">
        <v>3</v>
      </c>
      <c r="B89" s="184">
        <v>62020140</v>
      </c>
      <c r="C89" s="171" t="s">
        <v>216</v>
      </c>
      <c r="D89" s="206">
        <v>26</v>
      </c>
      <c r="E89" s="206">
        <v>20</v>
      </c>
      <c r="F89" s="172">
        <f t="shared" ref="F89:F93" si="12">D89+E89</f>
        <v>46</v>
      </c>
      <c r="G89" s="173" t="s">
        <v>584</v>
      </c>
    </row>
    <row r="90" spans="1:7" ht="21" x14ac:dyDescent="0.35">
      <c r="A90" s="170">
        <v>4</v>
      </c>
      <c r="B90" s="184">
        <v>62020141</v>
      </c>
      <c r="C90" s="171" t="s">
        <v>217</v>
      </c>
      <c r="D90" s="206">
        <v>13</v>
      </c>
      <c r="E90" s="206">
        <v>18</v>
      </c>
      <c r="F90" s="172">
        <f t="shared" si="12"/>
        <v>31</v>
      </c>
      <c r="G90" s="173" t="s">
        <v>584</v>
      </c>
    </row>
    <row r="91" spans="1:7" ht="21" x14ac:dyDescent="0.35">
      <c r="A91" s="170">
        <v>5</v>
      </c>
      <c r="B91" s="184">
        <v>62020143</v>
      </c>
      <c r="C91" s="171" t="s">
        <v>218</v>
      </c>
      <c r="D91" s="206">
        <v>47</v>
      </c>
      <c r="E91" s="206">
        <v>59</v>
      </c>
      <c r="F91" s="172">
        <f t="shared" si="12"/>
        <v>106</v>
      </c>
      <c r="G91" s="173" t="s">
        <v>584</v>
      </c>
    </row>
    <row r="92" spans="1:7" ht="21" x14ac:dyDescent="0.35">
      <c r="A92" s="170">
        <v>6</v>
      </c>
      <c r="B92" s="184">
        <v>62020144</v>
      </c>
      <c r="C92" s="171" t="s">
        <v>219</v>
      </c>
      <c r="D92" s="206">
        <v>52</v>
      </c>
      <c r="E92" s="206">
        <v>53</v>
      </c>
      <c r="F92" s="172">
        <f t="shared" si="12"/>
        <v>105</v>
      </c>
      <c r="G92" s="173" t="s">
        <v>585</v>
      </c>
    </row>
    <row r="93" spans="1:7" ht="21" x14ac:dyDescent="0.35">
      <c r="A93" s="174">
        <v>7</v>
      </c>
      <c r="B93" s="186">
        <v>62020145</v>
      </c>
      <c r="C93" s="175" t="s">
        <v>220</v>
      </c>
      <c r="D93" s="207">
        <v>66</v>
      </c>
      <c r="E93" s="207">
        <v>53</v>
      </c>
      <c r="F93" s="176">
        <f t="shared" si="12"/>
        <v>119</v>
      </c>
      <c r="G93" s="177" t="s">
        <v>585</v>
      </c>
    </row>
    <row r="94" spans="1:7" ht="18.75" x14ac:dyDescent="0.2">
      <c r="A94" s="538" t="s">
        <v>668</v>
      </c>
      <c r="B94" s="539"/>
      <c r="C94" s="539"/>
      <c r="D94" s="178">
        <f>SUM(D87:D93)</f>
        <v>343</v>
      </c>
      <c r="E94" s="178">
        <f t="shared" ref="E94:F94" si="13">SUM(E87:E93)</f>
        <v>316</v>
      </c>
      <c r="F94" s="178">
        <f t="shared" si="13"/>
        <v>659</v>
      </c>
      <c r="G94" s="182"/>
    </row>
    <row r="95" spans="1:7" ht="18.75" x14ac:dyDescent="0.2">
      <c r="A95" s="136" t="s">
        <v>547</v>
      </c>
      <c r="B95" s="179" t="s">
        <v>2</v>
      </c>
      <c r="C95" s="162" t="s">
        <v>633</v>
      </c>
      <c r="D95" s="163" t="s">
        <v>276</v>
      </c>
      <c r="E95" s="163" t="s">
        <v>277</v>
      </c>
      <c r="F95" s="181" t="s">
        <v>278</v>
      </c>
      <c r="G95" s="182" t="s">
        <v>654</v>
      </c>
    </row>
    <row r="96" spans="1:7" ht="21" x14ac:dyDescent="0.35">
      <c r="A96" s="166">
        <v>1</v>
      </c>
      <c r="B96" s="191">
        <v>62020114</v>
      </c>
      <c r="C96" s="183" t="s">
        <v>195</v>
      </c>
      <c r="D96" s="205">
        <v>113</v>
      </c>
      <c r="E96" s="205">
        <v>72</v>
      </c>
      <c r="F96" s="168">
        <f t="shared" ref="F96:F104" si="14">D96+E96</f>
        <v>185</v>
      </c>
      <c r="G96" s="169" t="s">
        <v>585</v>
      </c>
    </row>
    <row r="97" spans="1:7" ht="21" x14ac:dyDescent="0.35">
      <c r="A97" s="170">
        <v>2</v>
      </c>
      <c r="B97" s="184">
        <v>62020115</v>
      </c>
      <c r="C97" s="185" t="s">
        <v>196</v>
      </c>
      <c r="D97" s="206">
        <v>47</v>
      </c>
      <c r="E97" s="206">
        <v>35</v>
      </c>
      <c r="F97" s="172">
        <f t="shared" si="14"/>
        <v>82</v>
      </c>
      <c r="G97" s="173" t="s">
        <v>584</v>
      </c>
    </row>
    <row r="98" spans="1:7" ht="21" x14ac:dyDescent="0.35">
      <c r="A98" s="170">
        <v>3</v>
      </c>
      <c r="B98" s="170">
        <v>62020116</v>
      </c>
      <c r="C98" s="185" t="s">
        <v>197</v>
      </c>
      <c r="D98" s="206">
        <v>22</v>
      </c>
      <c r="E98" s="206">
        <v>9</v>
      </c>
      <c r="F98" s="172">
        <f t="shared" si="14"/>
        <v>31</v>
      </c>
      <c r="G98" s="173" t="s">
        <v>584</v>
      </c>
    </row>
    <row r="99" spans="1:7" ht="21" x14ac:dyDescent="0.35">
      <c r="A99" s="170">
        <v>4</v>
      </c>
      <c r="B99" s="170">
        <v>62020117</v>
      </c>
      <c r="C99" s="185" t="s">
        <v>198</v>
      </c>
      <c r="D99" s="206">
        <v>22</v>
      </c>
      <c r="E99" s="206">
        <v>31</v>
      </c>
      <c r="F99" s="172">
        <f t="shared" si="14"/>
        <v>53</v>
      </c>
      <c r="G99" s="173" t="s">
        <v>584</v>
      </c>
    </row>
    <row r="100" spans="1:7" ht="21" x14ac:dyDescent="0.35">
      <c r="A100" s="170">
        <v>5</v>
      </c>
      <c r="B100" s="170">
        <v>62020118</v>
      </c>
      <c r="C100" s="185" t="s">
        <v>199</v>
      </c>
      <c r="D100" s="206">
        <v>141</v>
      </c>
      <c r="E100" s="206">
        <v>106</v>
      </c>
      <c r="F100" s="172">
        <f t="shared" si="14"/>
        <v>247</v>
      </c>
      <c r="G100" s="173" t="s">
        <v>585</v>
      </c>
    </row>
    <row r="101" spans="1:7" ht="21" x14ac:dyDescent="0.35">
      <c r="A101" s="170">
        <v>6</v>
      </c>
      <c r="B101" s="184">
        <v>62020119</v>
      </c>
      <c r="C101" s="185" t="s">
        <v>200</v>
      </c>
      <c r="D101" s="206">
        <v>15</v>
      </c>
      <c r="E101" s="206">
        <v>17</v>
      </c>
      <c r="F101" s="172">
        <f t="shared" si="14"/>
        <v>32</v>
      </c>
      <c r="G101" s="173" t="s">
        <v>584</v>
      </c>
    </row>
    <row r="102" spans="1:7" ht="21" x14ac:dyDescent="0.35">
      <c r="A102" s="170">
        <v>7</v>
      </c>
      <c r="B102" s="184">
        <v>62020120</v>
      </c>
      <c r="C102" s="185" t="s">
        <v>201</v>
      </c>
      <c r="D102" s="206">
        <v>23</v>
      </c>
      <c r="E102" s="206">
        <v>27</v>
      </c>
      <c r="F102" s="172">
        <f t="shared" si="14"/>
        <v>50</v>
      </c>
      <c r="G102" s="173" t="s">
        <v>584</v>
      </c>
    </row>
    <row r="103" spans="1:7" ht="21" x14ac:dyDescent="0.35">
      <c r="A103" s="170">
        <v>8</v>
      </c>
      <c r="B103" s="170">
        <v>62020121</v>
      </c>
      <c r="C103" s="185" t="s">
        <v>202</v>
      </c>
      <c r="D103" s="206">
        <v>131</v>
      </c>
      <c r="E103" s="206">
        <v>113</v>
      </c>
      <c r="F103" s="172">
        <f t="shared" si="14"/>
        <v>244</v>
      </c>
      <c r="G103" s="173" t="s">
        <v>585</v>
      </c>
    </row>
    <row r="104" spans="1:7" ht="21" x14ac:dyDescent="0.35">
      <c r="A104" s="174">
        <v>9</v>
      </c>
      <c r="B104" s="174">
        <v>62020122</v>
      </c>
      <c r="C104" s="187" t="s">
        <v>203</v>
      </c>
      <c r="D104" s="207">
        <v>61</v>
      </c>
      <c r="E104" s="207">
        <v>55</v>
      </c>
      <c r="F104" s="176">
        <f t="shared" si="14"/>
        <v>116</v>
      </c>
      <c r="G104" s="177" t="s">
        <v>584</v>
      </c>
    </row>
    <row r="105" spans="1:7" ht="18.75" x14ac:dyDescent="0.2">
      <c r="A105" s="538" t="s">
        <v>669</v>
      </c>
      <c r="B105" s="539"/>
      <c r="C105" s="539"/>
      <c r="D105" s="192">
        <f>SUM(D96:D104)</f>
        <v>575</v>
      </c>
      <c r="E105" s="192">
        <f t="shared" ref="E105:F105" si="15">SUM(E96:E104)</f>
        <v>465</v>
      </c>
      <c r="F105" s="192">
        <f t="shared" si="15"/>
        <v>1040</v>
      </c>
      <c r="G105" s="182"/>
    </row>
    <row r="106" spans="1:7" ht="18.75" x14ac:dyDescent="0.2">
      <c r="A106" s="136" t="s">
        <v>547</v>
      </c>
      <c r="B106" s="179" t="s">
        <v>2</v>
      </c>
      <c r="C106" s="162" t="s">
        <v>634</v>
      </c>
      <c r="D106" s="163" t="s">
        <v>276</v>
      </c>
      <c r="E106" s="163" t="s">
        <v>277</v>
      </c>
      <c r="F106" s="181" t="s">
        <v>278</v>
      </c>
      <c r="G106" s="182" t="s">
        <v>654</v>
      </c>
    </row>
    <row r="107" spans="1:7" ht="21" x14ac:dyDescent="0.35">
      <c r="A107" s="166">
        <v>1</v>
      </c>
      <c r="B107" s="166">
        <v>62020131</v>
      </c>
      <c r="C107" s="183" t="s">
        <v>209</v>
      </c>
      <c r="D107" s="205">
        <v>117</v>
      </c>
      <c r="E107" s="205">
        <v>90</v>
      </c>
      <c r="F107" s="168">
        <f t="shared" ref="F107:F117" si="16">D107+E107</f>
        <v>207</v>
      </c>
      <c r="G107" s="169" t="s">
        <v>585</v>
      </c>
    </row>
    <row r="108" spans="1:7" ht="21" x14ac:dyDescent="0.35">
      <c r="A108" s="170">
        <v>2</v>
      </c>
      <c r="B108" s="170">
        <v>62020132</v>
      </c>
      <c r="C108" s="185" t="s">
        <v>210</v>
      </c>
      <c r="D108" s="206">
        <v>29</v>
      </c>
      <c r="E108" s="206">
        <v>22</v>
      </c>
      <c r="F108" s="172">
        <f t="shared" si="16"/>
        <v>51</v>
      </c>
      <c r="G108" s="173" t="s">
        <v>584</v>
      </c>
    </row>
    <row r="109" spans="1:7" ht="21" x14ac:dyDescent="0.35">
      <c r="A109" s="170">
        <v>3</v>
      </c>
      <c r="B109" s="184">
        <v>62020133</v>
      </c>
      <c r="C109" s="185" t="s">
        <v>606</v>
      </c>
      <c r="D109" s="206">
        <v>108</v>
      </c>
      <c r="E109" s="206">
        <v>77</v>
      </c>
      <c r="F109" s="172">
        <f t="shared" si="16"/>
        <v>185</v>
      </c>
      <c r="G109" s="173" t="s">
        <v>584</v>
      </c>
    </row>
    <row r="110" spans="1:7" ht="21" x14ac:dyDescent="0.35">
      <c r="A110" s="170">
        <v>4</v>
      </c>
      <c r="B110" s="184">
        <v>62020134</v>
      </c>
      <c r="C110" s="185" t="s">
        <v>211</v>
      </c>
      <c r="D110" s="206">
        <v>37</v>
      </c>
      <c r="E110" s="206">
        <v>36</v>
      </c>
      <c r="F110" s="172">
        <f t="shared" si="16"/>
        <v>73</v>
      </c>
      <c r="G110" s="173" t="s">
        <v>584</v>
      </c>
    </row>
    <row r="111" spans="1:7" ht="21" x14ac:dyDescent="0.35">
      <c r="A111" s="170">
        <v>5</v>
      </c>
      <c r="B111" s="184">
        <v>62020136</v>
      </c>
      <c r="C111" s="185" t="s">
        <v>212</v>
      </c>
      <c r="D111" s="206">
        <v>29</v>
      </c>
      <c r="E111" s="206">
        <v>17</v>
      </c>
      <c r="F111" s="172">
        <f t="shared" si="16"/>
        <v>46</v>
      </c>
      <c r="G111" s="173" t="s">
        <v>584</v>
      </c>
    </row>
    <row r="112" spans="1:7" ht="21" x14ac:dyDescent="0.35">
      <c r="A112" s="170">
        <v>6</v>
      </c>
      <c r="B112" s="184">
        <v>62020137</v>
      </c>
      <c r="C112" s="185" t="s">
        <v>213</v>
      </c>
      <c r="D112" s="206">
        <v>23</v>
      </c>
      <c r="E112" s="206">
        <v>22</v>
      </c>
      <c r="F112" s="172">
        <f t="shared" si="16"/>
        <v>45</v>
      </c>
      <c r="G112" s="173" t="s">
        <v>584</v>
      </c>
    </row>
    <row r="113" spans="1:7" ht="21" x14ac:dyDescent="0.35">
      <c r="A113" s="170">
        <v>7</v>
      </c>
      <c r="B113" s="184">
        <v>62020147</v>
      </c>
      <c r="C113" s="185" t="s">
        <v>221</v>
      </c>
      <c r="D113" s="206">
        <v>21</v>
      </c>
      <c r="E113" s="206">
        <v>12</v>
      </c>
      <c r="F113" s="172">
        <f t="shared" si="16"/>
        <v>33</v>
      </c>
      <c r="G113" s="173" t="s">
        <v>584</v>
      </c>
    </row>
    <row r="114" spans="1:7" ht="21" x14ac:dyDescent="0.35">
      <c r="A114" s="170">
        <v>8</v>
      </c>
      <c r="B114" s="184">
        <v>62020148</v>
      </c>
      <c r="C114" s="185" t="s">
        <v>222</v>
      </c>
      <c r="D114" s="206">
        <v>30</v>
      </c>
      <c r="E114" s="206">
        <v>35</v>
      </c>
      <c r="F114" s="172">
        <f t="shared" si="16"/>
        <v>65</v>
      </c>
      <c r="G114" s="173" t="s">
        <v>584</v>
      </c>
    </row>
    <row r="115" spans="1:7" ht="21" x14ac:dyDescent="0.35">
      <c r="A115" s="170">
        <v>9</v>
      </c>
      <c r="B115" s="184">
        <v>62020150</v>
      </c>
      <c r="C115" s="185" t="s">
        <v>223</v>
      </c>
      <c r="D115" s="206">
        <v>24</v>
      </c>
      <c r="E115" s="206">
        <v>37</v>
      </c>
      <c r="F115" s="172">
        <f t="shared" si="16"/>
        <v>61</v>
      </c>
      <c r="G115" s="173" t="s">
        <v>584</v>
      </c>
    </row>
    <row r="116" spans="1:7" ht="21" x14ac:dyDescent="0.35">
      <c r="A116" s="170">
        <v>10</v>
      </c>
      <c r="B116" s="184">
        <v>62020151</v>
      </c>
      <c r="C116" s="185" t="s">
        <v>224</v>
      </c>
      <c r="D116" s="206">
        <v>14</v>
      </c>
      <c r="E116" s="206">
        <v>17</v>
      </c>
      <c r="F116" s="172">
        <f t="shared" si="16"/>
        <v>31</v>
      </c>
      <c r="G116" s="173" t="s">
        <v>584</v>
      </c>
    </row>
    <row r="117" spans="1:7" ht="21" x14ac:dyDescent="0.35">
      <c r="A117" s="174">
        <v>11</v>
      </c>
      <c r="B117" s="186">
        <v>62020152</v>
      </c>
      <c r="C117" s="187" t="s">
        <v>225</v>
      </c>
      <c r="D117" s="207">
        <v>28</v>
      </c>
      <c r="E117" s="207">
        <v>17</v>
      </c>
      <c r="F117" s="176">
        <f t="shared" si="16"/>
        <v>45</v>
      </c>
      <c r="G117" s="177" t="s">
        <v>584</v>
      </c>
    </row>
    <row r="118" spans="1:7" ht="18.75" x14ac:dyDescent="0.2">
      <c r="A118" s="553" t="s">
        <v>670</v>
      </c>
      <c r="B118" s="553"/>
      <c r="C118" s="553"/>
      <c r="D118" s="178">
        <f>SUM(D107:D117)</f>
        <v>460</v>
      </c>
      <c r="E118" s="178">
        <f t="shared" ref="E118:F118" si="17">SUM(E107:E117)</f>
        <v>382</v>
      </c>
      <c r="F118" s="178">
        <f t="shared" si="17"/>
        <v>842</v>
      </c>
      <c r="G118" s="182"/>
    </row>
    <row r="119" spans="1:7" ht="18.75" x14ac:dyDescent="0.2">
      <c r="A119" s="136" t="s">
        <v>547</v>
      </c>
      <c r="B119" s="179" t="s">
        <v>2</v>
      </c>
      <c r="C119" s="141" t="s">
        <v>635</v>
      </c>
      <c r="D119" s="163" t="s">
        <v>276</v>
      </c>
      <c r="E119" s="163" t="s">
        <v>277</v>
      </c>
      <c r="F119" s="181" t="s">
        <v>278</v>
      </c>
      <c r="G119" s="182" t="s">
        <v>654</v>
      </c>
    </row>
    <row r="120" spans="1:7" ht="21" x14ac:dyDescent="0.35">
      <c r="A120" s="166">
        <v>1</v>
      </c>
      <c r="B120" s="166">
        <v>62020106</v>
      </c>
      <c r="C120" s="167" t="s">
        <v>188</v>
      </c>
      <c r="D120" s="205">
        <v>123</v>
      </c>
      <c r="E120" s="205">
        <v>129</v>
      </c>
      <c r="F120" s="168">
        <f>D120+E120</f>
        <v>252</v>
      </c>
      <c r="G120" s="169" t="s">
        <v>585</v>
      </c>
    </row>
    <row r="121" spans="1:7" ht="21" x14ac:dyDescent="0.35">
      <c r="A121" s="170">
        <v>2</v>
      </c>
      <c r="B121" s="170">
        <v>62020107</v>
      </c>
      <c r="C121" s="171" t="s">
        <v>189</v>
      </c>
      <c r="D121" s="206">
        <v>37</v>
      </c>
      <c r="E121" s="206">
        <v>32</v>
      </c>
      <c r="F121" s="172">
        <f>D121+E121</f>
        <v>69</v>
      </c>
      <c r="G121" s="173" t="s">
        <v>584</v>
      </c>
    </row>
    <row r="122" spans="1:7" ht="21" x14ac:dyDescent="0.35">
      <c r="A122" s="170">
        <v>3</v>
      </c>
      <c r="B122" s="170">
        <v>62020108</v>
      </c>
      <c r="C122" s="171" t="s">
        <v>190</v>
      </c>
      <c r="D122" s="206">
        <v>51</v>
      </c>
      <c r="E122" s="206">
        <v>56</v>
      </c>
      <c r="F122" s="172">
        <f>D122+E122</f>
        <v>107</v>
      </c>
      <c r="G122" s="173" t="s">
        <v>584</v>
      </c>
    </row>
    <row r="123" spans="1:7" ht="21" x14ac:dyDescent="0.35">
      <c r="A123" s="170">
        <v>4</v>
      </c>
      <c r="B123" s="170">
        <v>62020124</v>
      </c>
      <c r="C123" s="171" t="s">
        <v>204</v>
      </c>
      <c r="D123" s="206">
        <v>17</v>
      </c>
      <c r="E123" s="206">
        <v>17</v>
      </c>
      <c r="F123" s="172">
        <f>D123+E123</f>
        <v>34</v>
      </c>
      <c r="G123" s="173" t="s">
        <v>584</v>
      </c>
    </row>
    <row r="124" spans="1:7" ht="21" x14ac:dyDescent="0.35">
      <c r="A124" s="170">
        <v>5</v>
      </c>
      <c r="B124" s="170">
        <v>62020126</v>
      </c>
      <c r="C124" s="171" t="s">
        <v>205</v>
      </c>
      <c r="D124" s="206">
        <v>65</v>
      </c>
      <c r="E124" s="206">
        <v>58</v>
      </c>
      <c r="F124" s="172">
        <f t="shared" ref="F124:F127" si="18">D124+E124</f>
        <v>123</v>
      </c>
      <c r="G124" s="173" t="s">
        <v>585</v>
      </c>
    </row>
    <row r="125" spans="1:7" ht="21" x14ac:dyDescent="0.35">
      <c r="A125" s="170">
        <v>6</v>
      </c>
      <c r="B125" s="170">
        <v>62020128</v>
      </c>
      <c r="C125" s="171" t="s">
        <v>206</v>
      </c>
      <c r="D125" s="206">
        <v>20</v>
      </c>
      <c r="E125" s="206">
        <v>18</v>
      </c>
      <c r="F125" s="172">
        <f t="shared" si="18"/>
        <v>38</v>
      </c>
      <c r="G125" s="173" t="s">
        <v>584</v>
      </c>
    </row>
    <row r="126" spans="1:7" ht="21" x14ac:dyDescent="0.35">
      <c r="A126" s="170">
        <v>7</v>
      </c>
      <c r="B126" s="170">
        <v>62020129</v>
      </c>
      <c r="C126" s="171" t="s">
        <v>207</v>
      </c>
      <c r="D126" s="206">
        <v>27</v>
      </c>
      <c r="E126" s="206">
        <v>26</v>
      </c>
      <c r="F126" s="172">
        <f t="shared" si="18"/>
        <v>53</v>
      </c>
      <c r="G126" s="173" t="s">
        <v>584</v>
      </c>
    </row>
    <row r="127" spans="1:7" ht="21" x14ac:dyDescent="0.35">
      <c r="A127" s="174">
        <v>8</v>
      </c>
      <c r="B127" s="174">
        <v>62020130</v>
      </c>
      <c r="C127" s="175" t="s">
        <v>208</v>
      </c>
      <c r="D127" s="207">
        <v>27</v>
      </c>
      <c r="E127" s="207">
        <v>18</v>
      </c>
      <c r="F127" s="176">
        <f t="shared" si="18"/>
        <v>45</v>
      </c>
      <c r="G127" s="177" t="s">
        <v>584</v>
      </c>
    </row>
    <row r="128" spans="1:7" ht="18.75" x14ac:dyDescent="0.2">
      <c r="A128" s="538" t="s">
        <v>671</v>
      </c>
      <c r="B128" s="539"/>
      <c r="C128" s="539"/>
      <c r="D128" s="178">
        <f>SUM(D120:D127)</f>
        <v>367</v>
      </c>
      <c r="E128" s="178">
        <f t="shared" ref="E128:F128" si="19">SUM(E120:E127)</f>
        <v>354</v>
      </c>
      <c r="F128" s="178">
        <f t="shared" si="19"/>
        <v>721</v>
      </c>
      <c r="G128" s="182"/>
    </row>
    <row r="129" spans="1:7" ht="18.75" x14ac:dyDescent="0.2">
      <c r="A129" s="549" t="s">
        <v>672</v>
      </c>
      <c r="B129" s="550"/>
      <c r="C129" s="550"/>
      <c r="D129" s="194">
        <f>D128+D118+D105+D94+D85</f>
        <v>1996</v>
      </c>
      <c r="E129" s="194">
        <f t="shared" ref="E129" si="20">E128+E118+E105+E94+E85</f>
        <v>1737</v>
      </c>
      <c r="F129" s="194">
        <f>F128+F118+F105+F94+F85</f>
        <v>3733</v>
      </c>
      <c r="G129" s="182" t="s">
        <v>548</v>
      </c>
    </row>
    <row r="130" spans="1:7" ht="18.75" x14ac:dyDescent="0.2">
      <c r="A130" s="551"/>
      <c r="B130" s="552"/>
      <c r="C130" s="552"/>
      <c r="D130" s="552"/>
      <c r="E130" s="552"/>
      <c r="F130" s="552"/>
      <c r="G130" s="552"/>
    </row>
    <row r="131" spans="1:7" ht="18.75" x14ac:dyDescent="0.2">
      <c r="A131" s="545" t="s">
        <v>673</v>
      </c>
      <c r="B131" s="546"/>
      <c r="C131" s="546"/>
      <c r="D131" s="546"/>
      <c r="E131" s="546"/>
      <c r="F131" s="546"/>
      <c r="G131" s="546"/>
    </row>
    <row r="132" spans="1:7" ht="18.75" x14ac:dyDescent="0.2">
      <c r="A132" s="136" t="s">
        <v>551</v>
      </c>
      <c r="B132" s="179" t="s">
        <v>2</v>
      </c>
      <c r="C132" s="162" t="s">
        <v>638</v>
      </c>
      <c r="D132" s="163" t="s">
        <v>276</v>
      </c>
      <c r="E132" s="163" t="s">
        <v>277</v>
      </c>
      <c r="F132" s="181" t="s">
        <v>278</v>
      </c>
      <c r="G132" s="182" t="s">
        <v>654</v>
      </c>
    </row>
    <row r="133" spans="1:7" ht="21" x14ac:dyDescent="0.35">
      <c r="A133" s="166">
        <v>1</v>
      </c>
      <c r="B133" s="191">
        <v>62020169</v>
      </c>
      <c r="C133" s="167" t="s">
        <v>241</v>
      </c>
      <c r="D133" s="205">
        <v>109</v>
      </c>
      <c r="E133" s="205">
        <v>91</v>
      </c>
      <c r="F133" s="168">
        <f t="shared" ref="F133:F146" si="21">D133+E133</f>
        <v>200</v>
      </c>
      <c r="G133" s="169" t="s">
        <v>585</v>
      </c>
    </row>
    <row r="134" spans="1:7" ht="21" x14ac:dyDescent="0.35">
      <c r="A134" s="170">
        <v>2</v>
      </c>
      <c r="B134" s="184">
        <v>62020170</v>
      </c>
      <c r="C134" s="171" t="s">
        <v>242</v>
      </c>
      <c r="D134" s="206">
        <v>60</v>
      </c>
      <c r="E134" s="206">
        <v>45</v>
      </c>
      <c r="F134" s="172">
        <f t="shared" si="21"/>
        <v>105</v>
      </c>
      <c r="G134" s="173" t="s">
        <v>584</v>
      </c>
    </row>
    <row r="135" spans="1:7" ht="21" x14ac:dyDescent="0.35">
      <c r="A135" s="170">
        <v>3</v>
      </c>
      <c r="B135" s="184">
        <v>62020171</v>
      </c>
      <c r="C135" s="171" t="s">
        <v>243</v>
      </c>
      <c r="D135" s="206">
        <v>15</v>
      </c>
      <c r="E135" s="206">
        <v>11</v>
      </c>
      <c r="F135" s="172">
        <f t="shared" si="21"/>
        <v>26</v>
      </c>
      <c r="G135" s="173" t="s">
        <v>584</v>
      </c>
    </row>
    <row r="136" spans="1:7" ht="21" x14ac:dyDescent="0.35">
      <c r="A136" s="170">
        <v>4</v>
      </c>
      <c r="B136" s="184">
        <v>62020172</v>
      </c>
      <c r="C136" s="171" t="s">
        <v>244</v>
      </c>
      <c r="D136" s="206">
        <v>101</v>
      </c>
      <c r="E136" s="206">
        <v>85</v>
      </c>
      <c r="F136" s="172">
        <f t="shared" si="21"/>
        <v>186</v>
      </c>
      <c r="G136" s="173" t="s">
        <v>585</v>
      </c>
    </row>
    <row r="137" spans="1:7" ht="21" x14ac:dyDescent="0.35">
      <c r="A137" s="170">
        <v>5</v>
      </c>
      <c r="B137" s="184">
        <v>62020173</v>
      </c>
      <c r="C137" s="171" t="s">
        <v>245</v>
      </c>
      <c r="D137" s="206">
        <v>22</v>
      </c>
      <c r="E137" s="206">
        <v>29</v>
      </c>
      <c r="F137" s="172">
        <f t="shared" si="21"/>
        <v>51</v>
      </c>
      <c r="G137" s="173" t="s">
        <v>584</v>
      </c>
    </row>
    <row r="138" spans="1:7" ht="21" x14ac:dyDescent="0.35">
      <c r="A138" s="170">
        <v>6</v>
      </c>
      <c r="B138" s="184">
        <v>62020174</v>
      </c>
      <c r="C138" s="171" t="s">
        <v>246</v>
      </c>
      <c r="D138" s="206">
        <v>87</v>
      </c>
      <c r="E138" s="206">
        <v>83</v>
      </c>
      <c r="F138" s="172">
        <f t="shared" si="21"/>
        <v>170</v>
      </c>
      <c r="G138" s="173" t="s">
        <v>585</v>
      </c>
    </row>
    <row r="139" spans="1:7" ht="21" x14ac:dyDescent="0.35">
      <c r="A139" s="170">
        <v>7</v>
      </c>
      <c r="B139" s="184">
        <v>62020182</v>
      </c>
      <c r="C139" s="171" t="s">
        <v>252</v>
      </c>
      <c r="D139" s="206">
        <v>154</v>
      </c>
      <c r="E139" s="206">
        <v>151</v>
      </c>
      <c r="F139" s="172">
        <f t="shared" si="21"/>
        <v>305</v>
      </c>
      <c r="G139" s="173" t="s">
        <v>585</v>
      </c>
    </row>
    <row r="140" spans="1:7" ht="21" x14ac:dyDescent="0.35">
      <c r="A140" s="170">
        <v>8</v>
      </c>
      <c r="B140" s="184">
        <v>62020183</v>
      </c>
      <c r="C140" s="171" t="s">
        <v>253</v>
      </c>
      <c r="D140" s="206">
        <v>35</v>
      </c>
      <c r="E140" s="206">
        <v>28</v>
      </c>
      <c r="F140" s="172">
        <f t="shared" si="21"/>
        <v>63</v>
      </c>
      <c r="G140" s="173" t="s">
        <v>584</v>
      </c>
    </row>
    <row r="141" spans="1:7" ht="21" x14ac:dyDescent="0.35">
      <c r="A141" s="170">
        <v>9</v>
      </c>
      <c r="B141" s="184">
        <v>62020184</v>
      </c>
      <c r="C141" s="171" t="s">
        <v>254</v>
      </c>
      <c r="D141" s="206">
        <v>47</v>
      </c>
      <c r="E141" s="206">
        <v>28</v>
      </c>
      <c r="F141" s="172">
        <f t="shared" si="21"/>
        <v>75</v>
      </c>
      <c r="G141" s="173" t="s">
        <v>584</v>
      </c>
    </row>
    <row r="142" spans="1:7" ht="21" x14ac:dyDescent="0.35">
      <c r="A142" s="170">
        <v>10</v>
      </c>
      <c r="B142" s="184">
        <v>62020185</v>
      </c>
      <c r="C142" s="171" t="s">
        <v>255</v>
      </c>
      <c r="D142" s="206">
        <v>59</v>
      </c>
      <c r="E142" s="206">
        <v>55</v>
      </c>
      <c r="F142" s="172">
        <f t="shared" si="21"/>
        <v>114</v>
      </c>
      <c r="G142" s="173" t="s">
        <v>585</v>
      </c>
    </row>
    <row r="143" spans="1:7" ht="21" x14ac:dyDescent="0.35">
      <c r="A143" s="170">
        <v>11</v>
      </c>
      <c r="B143" s="184">
        <v>62020186</v>
      </c>
      <c r="C143" s="171" t="s">
        <v>256</v>
      </c>
      <c r="D143" s="206">
        <v>28</v>
      </c>
      <c r="E143" s="206">
        <v>19</v>
      </c>
      <c r="F143" s="172">
        <f t="shared" si="21"/>
        <v>47</v>
      </c>
      <c r="G143" s="173" t="s">
        <v>584</v>
      </c>
    </row>
    <row r="144" spans="1:7" ht="21" x14ac:dyDescent="0.35">
      <c r="A144" s="170">
        <v>12</v>
      </c>
      <c r="B144" s="184">
        <v>62020187</v>
      </c>
      <c r="C144" s="171" t="s">
        <v>257</v>
      </c>
      <c r="D144" s="206">
        <v>39</v>
      </c>
      <c r="E144" s="206">
        <v>32</v>
      </c>
      <c r="F144" s="172">
        <f t="shared" si="21"/>
        <v>71</v>
      </c>
      <c r="G144" s="173" t="s">
        <v>584</v>
      </c>
    </row>
    <row r="145" spans="1:7" ht="21" x14ac:dyDescent="0.35">
      <c r="A145" s="170">
        <v>13</v>
      </c>
      <c r="B145" s="184">
        <v>62020188</v>
      </c>
      <c r="C145" s="171" t="s">
        <v>258</v>
      </c>
      <c r="D145" s="206">
        <v>82</v>
      </c>
      <c r="E145" s="206">
        <v>89</v>
      </c>
      <c r="F145" s="172">
        <f t="shared" si="21"/>
        <v>171</v>
      </c>
      <c r="G145" s="173" t="s">
        <v>585</v>
      </c>
    </row>
    <row r="146" spans="1:7" ht="21" x14ac:dyDescent="0.35">
      <c r="A146" s="174">
        <v>14</v>
      </c>
      <c r="B146" s="186">
        <v>62020189</v>
      </c>
      <c r="C146" s="175" t="s">
        <v>259</v>
      </c>
      <c r="D146" s="207">
        <v>28</v>
      </c>
      <c r="E146" s="207">
        <v>26</v>
      </c>
      <c r="F146" s="176">
        <f t="shared" si="21"/>
        <v>54</v>
      </c>
      <c r="G146" s="177" t="s">
        <v>584</v>
      </c>
    </row>
    <row r="147" spans="1:7" ht="18.75" x14ac:dyDescent="0.2">
      <c r="A147" s="555" t="s">
        <v>674</v>
      </c>
      <c r="B147" s="556"/>
      <c r="C147" s="556"/>
      <c r="D147" s="192">
        <f>SUM(D133:D146)</f>
        <v>866</v>
      </c>
      <c r="E147" s="192">
        <f t="shared" ref="E147:F147" si="22">SUM(E133:E146)</f>
        <v>772</v>
      </c>
      <c r="F147" s="192">
        <f t="shared" si="22"/>
        <v>1638</v>
      </c>
      <c r="G147" s="182"/>
    </row>
    <row r="148" spans="1:7" ht="21.95" customHeight="1" x14ac:dyDescent="0.2">
      <c r="A148" s="136" t="s">
        <v>551</v>
      </c>
      <c r="B148" s="179" t="s">
        <v>2</v>
      </c>
      <c r="C148" s="193" t="s">
        <v>639</v>
      </c>
      <c r="D148" s="163" t="s">
        <v>276</v>
      </c>
      <c r="E148" s="163" t="s">
        <v>277</v>
      </c>
      <c r="F148" s="181" t="s">
        <v>278</v>
      </c>
      <c r="G148" s="182" t="s">
        <v>654</v>
      </c>
    </row>
    <row r="149" spans="1:7" ht="21.95" customHeight="1" x14ac:dyDescent="0.35">
      <c r="A149" s="166">
        <v>1</v>
      </c>
      <c r="B149" s="191">
        <v>62020175</v>
      </c>
      <c r="C149" s="167" t="s">
        <v>247</v>
      </c>
      <c r="D149" s="205">
        <v>29</v>
      </c>
      <c r="E149" s="205">
        <v>31</v>
      </c>
      <c r="F149" s="168">
        <f>D149+E149</f>
        <v>60</v>
      </c>
      <c r="G149" s="169" t="s">
        <v>584</v>
      </c>
    </row>
    <row r="150" spans="1:7" ht="21.95" customHeight="1" x14ac:dyDescent="0.35">
      <c r="A150" s="170">
        <v>2</v>
      </c>
      <c r="B150" s="184">
        <v>62020176</v>
      </c>
      <c r="C150" s="171" t="s">
        <v>248</v>
      </c>
      <c r="D150" s="206">
        <v>82</v>
      </c>
      <c r="E150" s="206">
        <v>79</v>
      </c>
      <c r="F150" s="172">
        <f>D150+E150</f>
        <v>161</v>
      </c>
      <c r="G150" s="173" t="s">
        <v>585</v>
      </c>
    </row>
    <row r="151" spans="1:7" ht="21.95" customHeight="1" x14ac:dyDescent="0.35">
      <c r="A151" s="170">
        <v>3</v>
      </c>
      <c r="B151" s="184">
        <v>62020177</v>
      </c>
      <c r="C151" s="171" t="s">
        <v>249</v>
      </c>
      <c r="D151" s="206">
        <v>28</v>
      </c>
      <c r="E151" s="206">
        <v>21</v>
      </c>
      <c r="F151" s="172">
        <f>D151+E151</f>
        <v>49</v>
      </c>
      <c r="G151" s="173" t="s">
        <v>584</v>
      </c>
    </row>
    <row r="152" spans="1:7" ht="21.95" customHeight="1" x14ac:dyDescent="0.35">
      <c r="A152" s="170">
        <v>4</v>
      </c>
      <c r="B152" s="184">
        <v>62020179</v>
      </c>
      <c r="C152" s="171" t="s">
        <v>250</v>
      </c>
      <c r="D152" s="206">
        <v>28</v>
      </c>
      <c r="E152" s="206">
        <v>34</v>
      </c>
      <c r="F152" s="172">
        <f>D152+E152</f>
        <v>62</v>
      </c>
      <c r="G152" s="173" t="s">
        <v>584</v>
      </c>
    </row>
    <row r="153" spans="1:7" ht="21.95" customHeight="1" x14ac:dyDescent="0.35">
      <c r="A153" s="174">
        <v>5</v>
      </c>
      <c r="B153" s="174">
        <v>62020181</v>
      </c>
      <c r="C153" s="175" t="s">
        <v>251</v>
      </c>
      <c r="D153" s="207">
        <v>126</v>
      </c>
      <c r="E153" s="207">
        <v>109</v>
      </c>
      <c r="F153" s="176">
        <f>D153+E153</f>
        <v>235</v>
      </c>
      <c r="G153" s="177" t="s">
        <v>584</v>
      </c>
    </row>
    <row r="154" spans="1:7" ht="21.95" customHeight="1" x14ac:dyDescent="0.2">
      <c r="A154" s="538" t="s">
        <v>675</v>
      </c>
      <c r="B154" s="539"/>
      <c r="C154" s="539"/>
      <c r="D154" s="178">
        <f>SUM(D149:D153)</f>
        <v>293</v>
      </c>
      <c r="E154" s="178">
        <f t="shared" ref="E154" si="23">SUM(E149:E153)</f>
        <v>274</v>
      </c>
      <c r="F154" s="178">
        <f>SUM(F149:F153)</f>
        <v>567</v>
      </c>
      <c r="G154" s="182"/>
    </row>
    <row r="155" spans="1:7" ht="21.95" customHeight="1" x14ac:dyDescent="0.2">
      <c r="A155" s="549" t="s">
        <v>676</v>
      </c>
      <c r="B155" s="550"/>
      <c r="C155" s="550"/>
      <c r="D155" s="194">
        <f>D154+D147</f>
        <v>1159</v>
      </c>
      <c r="E155" s="194">
        <f t="shared" ref="E155:F155" si="24">E154+E147</f>
        <v>1046</v>
      </c>
      <c r="F155" s="194">
        <f t="shared" si="24"/>
        <v>2205</v>
      </c>
      <c r="G155" s="133" t="s">
        <v>677</v>
      </c>
    </row>
    <row r="156" spans="1:7" ht="21.95" customHeight="1" x14ac:dyDescent="0.2">
      <c r="A156" s="551"/>
      <c r="B156" s="552"/>
      <c r="C156" s="552"/>
      <c r="D156" s="552"/>
      <c r="E156" s="552"/>
      <c r="F156" s="552"/>
      <c r="G156" s="552"/>
    </row>
    <row r="157" spans="1:7" ht="21.95" customHeight="1" x14ac:dyDescent="0.2">
      <c r="A157" s="545" t="s">
        <v>678</v>
      </c>
      <c r="B157" s="546"/>
      <c r="C157" s="546"/>
      <c r="D157" s="546"/>
      <c r="E157" s="546"/>
      <c r="F157" s="546"/>
      <c r="G157" s="546"/>
    </row>
    <row r="158" spans="1:7" ht="21.95" customHeight="1" x14ac:dyDescent="0.2">
      <c r="A158" s="136" t="s">
        <v>538</v>
      </c>
      <c r="B158" s="179" t="s">
        <v>2</v>
      </c>
      <c r="C158" s="193" t="s">
        <v>642</v>
      </c>
      <c r="D158" s="163" t="s">
        <v>276</v>
      </c>
      <c r="E158" s="163" t="s">
        <v>277</v>
      </c>
      <c r="F158" s="181" t="s">
        <v>278</v>
      </c>
      <c r="G158" s="182" t="s">
        <v>654</v>
      </c>
    </row>
    <row r="159" spans="1:7" ht="21.95" customHeight="1" x14ac:dyDescent="0.35">
      <c r="A159" s="166">
        <v>1</v>
      </c>
      <c r="B159" s="191">
        <v>62020011</v>
      </c>
      <c r="C159" s="183" t="s">
        <v>107</v>
      </c>
      <c r="D159" s="205">
        <v>54</v>
      </c>
      <c r="E159" s="205">
        <v>55</v>
      </c>
      <c r="F159" s="168">
        <f>D159+E159</f>
        <v>109</v>
      </c>
      <c r="G159" s="169" t="s">
        <v>584</v>
      </c>
    </row>
    <row r="160" spans="1:7" ht="21.95" customHeight="1" x14ac:dyDescent="0.35">
      <c r="A160" s="170">
        <v>2</v>
      </c>
      <c r="B160" s="184">
        <v>62020012</v>
      </c>
      <c r="C160" s="185" t="s">
        <v>108</v>
      </c>
      <c r="D160" s="206">
        <v>73</v>
      </c>
      <c r="E160" s="206">
        <v>63</v>
      </c>
      <c r="F160" s="172">
        <f>D160+E160</f>
        <v>136</v>
      </c>
      <c r="G160" s="173" t="s">
        <v>585</v>
      </c>
    </row>
    <row r="161" spans="1:7" ht="21.95" customHeight="1" x14ac:dyDescent="0.35">
      <c r="A161" s="170">
        <v>3</v>
      </c>
      <c r="B161" s="170">
        <v>62020013</v>
      </c>
      <c r="C161" s="185" t="s">
        <v>109</v>
      </c>
      <c r="D161" s="206">
        <v>70</v>
      </c>
      <c r="E161" s="206">
        <v>60</v>
      </c>
      <c r="F161" s="172">
        <f>D161+E161</f>
        <v>130</v>
      </c>
      <c r="G161" s="173" t="s">
        <v>585</v>
      </c>
    </row>
    <row r="162" spans="1:7" ht="21.95" customHeight="1" x14ac:dyDescent="0.35">
      <c r="A162" s="170">
        <v>4</v>
      </c>
      <c r="B162" s="184">
        <v>62020014</v>
      </c>
      <c r="C162" s="185" t="s">
        <v>110</v>
      </c>
      <c r="D162" s="206">
        <v>16</v>
      </c>
      <c r="E162" s="206">
        <v>24</v>
      </c>
      <c r="F162" s="172">
        <f>D162+E162</f>
        <v>40</v>
      </c>
      <c r="G162" s="173" t="s">
        <v>584</v>
      </c>
    </row>
    <row r="163" spans="1:7" ht="21.95" customHeight="1" x14ac:dyDescent="0.35">
      <c r="A163" s="170">
        <v>5</v>
      </c>
      <c r="B163" s="184">
        <v>62020015</v>
      </c>
      <c r="C163" s="185" t="s">
        <v>111</v>
      </c>
      <c r="D163" s="206">
        <v>52</v>
      </c>
      <c r="E163" s="206">
        <v>36</v>
      </c>
      <c r="F163" s="172">
        <f>D163+E163</f>
        <v>88</v>
      </c>
      <c r="G163" s="173" t="s">
        <v>584</v>
      </c>
    </row>
    <row r="164" spans="1:7" ht="21.95" customHeight="1" x14ac:dyDescent="0.35">
      <c r="A164" s="170">
        <v>6</v>
      </c>
      <c r="B164" s="170">
        <v>62020016</v>
      </c>
      <c r="C164" s="185" t="s">
        <v>112</v>
      </c>
      <c r="D164" s="206">
        <v>347</v>
      </c>
      <c r="E164" s="206">
        <v>351</v>
      </c>
      <c r="F164" s="172">
        <f t="shared" ref="F164:F168" si="25">D164+E164</f>
        <v>698</v>
      </c>
      <c r="G164" s="173" t="s">
        <v>584</v>
      </c>
    </row>
    <row r="165" spans="1:7" ht="21.95" customHeight="1" x14ac:dyDescent="0.35">
      <c r="A165" s="170">
        <v>7</v>
      </c>
      <c r="B165" s="184">
        <v>62020017</v>
      </c>
      <c r="C165" s="185" t="s">
        <v>113</v>
      </c>
      <c r="D165" s="206">
        <v>76</v>
      </c>
      <c r="E165" s="206">
        <v>66</v>
      </c>
      <c r="F165" s="172">
        <f t="shared" si="25"/>
        <v>142</v>
      </c>
      <c r="G165" s="173" t="s">
        <v>585</v>
      </c>
    </row>
    <row r="166" spans="1:7" ht="21.95" customHeight="1" x14ac:dyDescent="0.35">
      <c r="A166" s="170">
        <v>8</v>
      </c>
      <c r="B166" s="184">
        <v>62020018</v>
      </c>
      <c r="C166" s="185" t="s">
        <v>114</v>
      </c>
      <c r="D166" s="206">
        <v>96</v>
      </c>
      <c r="E166" s="206">
        <v>93</v>
      </c>
      <c r="F166" s="172">
        <f t="shared" si="25"/>
        <v>189</v>
      </c>
      <c r="G166" s="173" t="s">
        <v>584</v>
      </c>
    </row>
    <row r="167" spans="1:7" ht="21.95" customHeight="1" x14ac:dyDescent="0.35">
      <c r="A167" s="170">
        <v>9</v>
      </c>
      <c r="B167" s="184">
        <v>62020019</v>
      </c>
      <c r="C167" s="185" t="s">
        <v>115</v>
      </c>
      <c r="D167" s="206">
        <v>77</v>
      </c>
      <c r="E167" s="206">
        <v>88</v>
      </c>
      <c r="F167" s="172">
        <f t="shared" si="25"/>
        <v>165</v>
      </c>
      <c r="G167" s="173" t="s">
        <v>585</v>
      </c>
    </row>
    <row r="168" spans="1:7" ht="21.95" customHeight="1" x14ac:dyDescent="0.35">
      <c r="A168" s="174">
        <v>10</v>
      </c>
      <c r="B168" s="186">
        <v>62020020</v>
      </c>
      <c r="C168" s="187" t="s">
        <v>116</v>
      </c>
      <c r="D168" s="207">
        <v>43</v>
      </c>
      <c r="E168" s="207">
        <v>44</v>
      </c>
      <c r="F168" s="176">
        <f t="shared" si="25"/>
        <v>87</v>
      </c>
      <c r="G168" s="177" t="s">
        <v>584</v>
      </c>
    </row>
    <row r="169" spans="1:7" ht="18.75" x14ac:dyDescent="0.2">
      <c r="A169" s="538" t="s">
        <v>679</v>
      </c>
      <c r="B169" s="539"/>
      <c r="C169" s="539"/>
      <c r="D169" s="195">
        <f>SUM(D159:D168)</f>
        <v>904</v>
      </c>
      <c r="E169" s="195">
        <f t="shared" ref="E169:F169" si="26">SUM(E159:E168)</f>
        <v>880</v>
      </c>
      <c r="F169" s="195">
        <f t="shared" si="26"/>
        <v>1784</v>
      </c>
      <c r="G169" s="182"/>
    </row>
    <row r="170" spans="1:7" ht="18.75" x14ac:dyDescent="0.2">
      <c r="A170" s="136" t="s">
        <v>538</v>
      </c>
      <c r="B170" s="179" t="s">
        <v>2</v>
      </c>
      <c r="C170" s="162" t="s">
        <v>643</v>
      </c>
      <c r="D170" s="163" t="s">
        <v>276</v>
      </c>
      <c r="E170" s="163" t="s">
        <v>277</v>
      </c>
      <c r="F170" s="181" t="s">
        <v>278</v>
      </c>
      <c r="G170" s="182" t="s">
        <v>654</v>
      </c>
    </row>
    <row r="171" spans="1:7" ht="21" x14ac:dyDescent="0.35">
      <c r="A171" s="166">
        <v>1</v>
      </c>
      <c r="B171" s="166">
        <v>62020001</v>
      </c>
      <c r="C171" s="183" t="s">
        <v>97</v>
      </c>
      <c r="D171" s="205">
        <v>18</v>
      </c>
      <c r="E171" s="205">
        <v>13</v>
      </c>
      <c r="F171" s="168">
        <f t="shared" ref="F171:F180" si="27">D171+E171</f>
        <v>31</v>
      </c>
      <c r="G171" s="169" t="s">
        <v>584</v>
      </c>
    </row>
    <row r="172" spans="1:7" ht="21" x14ac:dyDescent="0.35">
      <c r="A172" s="170">
        <v>2</v>
      </c>
      <c r="B172" s="170">
        <v>62020002</v>
      </c>
      <c r="C172" s="185" t="s">
        <v>98</v>
      </c>
      <c r="D172" s="206">
        <v>60</v>
      </c>
      <c r="E172" s="206">
        <v>51</v>
      </c>
      <c r="F172" s="172">
        <f t="shared" si="27"/>
        <v>111</v>
      </c>
      <c r="G172" s="173" t="s">
        <v>584</v>
      </c>
    </row>
    <row r="173" spans="1:7" ht="21" x14ac:dyDescent="0.35">
      <c r="A173" s="170">
        <v>3</v>
      </c>
      <c r="B173" s="170">
        <v>62020003</v>
      </c>
      <c r="C173" s="185" t="s">
        <v>99</v>
      </c>
      <c r="D173" s="206">
        <v>16</v>
      </c>
      <c r="E173" s="206">
        <v>5</v>
      </c>
      <c r="F173" s="172">
        <f t="shared" si="27"/>
        <v>21</v>
      </c>
      <c r="G173" s="173" t="s">
        <v>584</v>
      </c>
    </row>
    <row r="174" spans="1:7" ht="21" x14ac:dyDescent="0.35">
      <c r="A174" s="170">
        <v>4</v>
      </c>
      <c r="B174" s="170">
        <v>62020004</v>
      </c>
      <c r="C174" s="185" t="s">
        <v>100</v>
      </c>
      <c r="D174" s="206">
        <v>77</v>
      </c>
      <c r="E174" s="206">
        <v>54</v>
      </c>
      <c r="F174" s="172">
        <f t="shared" si="27"/>
        <v>131</v>
      </c>
      <c r="G174" s="173" t="s">
        <v>585</v>
      </c>
    </row>
    <row r="175" spans="1:7" ht="21" x14ac:dyDescent="0.35">
      <c r="A175" s="170">
        <v>5</v>
      </c>
      <c r="B175" s="170">
        <v>62020005</v>
      </c>
      <c r="C175" s="185" t="s">
        <v>101</v>
      </c>
      <c r="D175" s="206">
        <v>41</v>
      </c>
      <c r="E175" s="206">
        <v>28</v>
      </c>
      <c r="F175" s="172">
        <f t="shared" si="27"/>
        <v>69</v>
      </c>
      <c r="G175" s="173" t="s">
        <v>584</v>
      </c>
    </row>
    <row r="176" spans="1:7" ht="21" x14ac:dyDescent="0.35">
      <c r="A176" s="170">
        <v>6</v>
      </c>
      <c r="B176" s="170">
        <v>62020006</v>
      </c>
      <c r="C176" s="185" t="s">
        <v>102</v>
      </c>
      <c r="D176" s="206">
        <v>265</v>
      </c>
      <c r="E176" s="206">
        <v>227</v>
      </c>
      <c r="F176" s="172">
        <f t="shared" si="27"/>
        <v>492</v>
      </c>
      <c r="G176" s="173" t="s">
        <v>584</v>
      </c>
    </row>
    <row r="177" spans="1:7" ht="21" x14ac:dyDescent="0.35">
      <c r="A177" s="170">
        <v>7</v>
      </c>
      <c r="B177" s="184">
        <v>62020007</v>
      </c>
      <c r="C177" s="185" t="s">
        <v>103</v>
      </c>
      <c r="D177" s="206">
        <v>83</v>
      </c>
      <c r="E177" s="206">
        <v>74</v>
      </c>
      <c r="F177" s="172">
        <f t="shared" si="27"/>
        <v>157</v>
      </c>
      <c r="G177" s="173" t="s">
        <v>585</v>
      </c>
    </row>
    <row r="178" spans="1:7" ht="21" x14ac:dyDescent="0.35">
      <c r="A178" s="170">
        <v>8</v>
      </c>
      <c r="B178" s="184">
        <v>62020008</v>
      </c>
      <c r="C178" s="185" t="s">
        <v>104</v>
      </c>
      <c r="D178" s="206">
        <v>23</v>
      </c>
      <c r="E178" s="206">
        <v>14</v>
      </c>
      <c r="F178" s="172">
        <f t="shared" si="27"/>
        <v>37</v>
      </c>
      <c r="G178" s="173" t="s">
        <v>584</v>
      </c>
    </row>
    <row r="179" spans="1:7" ht="21" x14ac:dyDescent="0.35">
      <c r="A179" s="170">
        <v>9</v>
      </c>
      <c r="B179" s="184">
        <v>62020009</v>
      </c>
      <c r="C179" s="185" t="s">
        <v>105</v>
      </c>
      <c r="D179" s="206">
        <v>51</v>
      </c>
      <c r="E179" s="206">
        <v>40</v>
      </c>
      <c r="F179" s="172">
        <f t="shared" si="27"/>
        <v>91</v>
      </c>
      <c r="G179" s="173" t="s">
        <v>584</v>
      </c>
    </row>
    <row r="180" spans="1:7" ht="21" x14ac:dyDescent="0.35">
      <c r="A180" s="174">
        <v>10</v>
      </c>
      <c r="B180" s="186">
        <v>62020010</v>
      </c>
      <c r="C180" s="187" t="s">
        <v>106</v>
      </c>
      <c r="D180" s="207">
        <v>58</v>
      </c>
      <c r="E180" s="207">
        <v>47</v>
      </c>
      <c r="F180" s="176">
        <f t="shared" si="27"/>
        <v>105</v>
      </c>
      <c r="G180" s="177" t="s">
        <v>585</v>
      </c>
    </row>
    <row r="181" spans="1:7" ht="18.75" x14ac:dyDescent="0.2">
      <c r="A181" s="538" t="s">
        <v>680</v>
      </c>
      <c r="B181" s="539"/>
      <c r="C181" s="539"/>
      <c r="D181" s="178">
        <f>SUM(D171:D180)</f>
        <v>692</v>
      </c>
      <c r="E181" s="178">
        <f t="shared" ref="E181:F181" si="28">SUM(E171:E180)</f>
        <v>553</v>
      </c>
      <c r="F181" s="196">
        <f t="shared" si="28"/>
        <v>1245</v>
      </c>
      <c r="G181" s="182"/>
    </row>
    <row r="182" spans="1:7" ht="18.75" x14ac:dyDescent="0.2">
      <c r="A182" s="136" t="s">
        <v>538</v>
      </c>
      <c r="B182" s="179" t="s">
        <v>2</v>
      </c>
      <c r="C182" s="141" t="s">
        <v>644</v>
      </c>
      <c r="D182" s="163" t="s">
        <v>276</v>
      </c>
      <c r="E182" s="163" t="s">
        <v>277</v>
      </c>
      <c r="F182" s="181" t="s">
        <v>278</v>
      </c>
      <c r="G182" s="182" t="s">
        <v>654</v>
      </c>
    </row>
    <row r="183" spans="1:7" ht="21" x14ac:dyDescent="0.35">
      <c r="A183" s="166">
        <v>1</v>
      </c>
      <c r="B183" s="191">
        <v>62020021</v>
      </c>
      <c r="C183" s="167" t="s">
        <v>117</v>
      </c>
      <c r="D183" s="205">
        <v>118</v>
      </c>
      <c r="E183" s="205">
        <v>70</v>
      </c>
      <c r="F183" s="168">
        <f t="shared" ref="F183:F196" si="29">D183+E183</f>
        <v>188</v>
      </c>
      <c r="G183" s="169" t="s">
        <v>585</v>
      </c>
    </row>
    <row r="184" spans="1:7" ht="21" x14ac:dyDescent="0.35">
      <c r="A184" s="170">
        <v>2</v>
      </c>
      <c r="B184" s="184">
        <v>62020022</v>
      </c>
      <c r="C184" s="171" t="s">
        <v>118</v>
      </c>
      <c r="D184" s="206">
        <v>17</v>
      </c>
      <c r="E184" s="206">
        <v>15</v>
      </c>
      <c r="F184" s="172">
        <f t="shared" si="29"/>
        <v>32</v>
      </c>
      <c r="G184" s="173" t="s">
        <v>584</v>
      </c>
    </row>
    <row r="185" spans="1:7" ht="21" x14ac:dyDescent="0.35">
      <c r="A185" s="170">
        <v>3</v>
      </c>
      <c r="B185" s="184">
        <v>62020023</v>
      </c>
      <c r="C185" s="171" t="s">
        <v>119</v>
      </c>
      <c r="D185" s="206">
        <v>10</v>
      </c>
      <c r="E185" s="206">
        <v>10</v>
      </c>
      <c r="F185" s="172">
        <f t="shared" si="29"/>
        <v>20</v>
      </c>
      <c r="G185" s="173" t="s">
        <v>584</v>
      </c>
    </row>
    <row r="186" spans="1:7" ht="21" x14ac:dyDescent="0.35">
      <c r="A186" s="170">
        <v>4</v>
      </c>
      <c r="B186" s="184">
        <v>62020024</v>
      </c>
      <c r="C186" s="171" t="s">
        <v>120</v>
      </c>
      <c r="D186" s="206">
        <v>31</v>
      </c>
      <c r="E186" s="206">
        <v>31</v>
      </c>
      <c r="F186" s="172">
        <f t="shared" si="29"/>
        <v>62</v>
      </c>
      <c r="G186" s="173" t="s">
        <v>584</v>
      </c>
    </row>
    <row r="187" spans="1:7" ht="21" x14ac:dyDescent="0.35">
      <c r="A187" s="170">
        <v>5</v>
      </c>
      <c r="B187" s="184">
        <v>62020025</v>
      </c>
      <c r="C187" s="171" t="s">
        <v>121</v>
      </c>
      <c r="D187" s="206">
        <v>77</v>
      </c>
      <c r="E187" s="206">
        <v>60</v>
      </c>
      <c r="F187" s="172">
        <f t="shared" si="29"/>
        <v>137</v>
      </c>
      <c r="G187" s="173" t="s">
        <v>585</v>
      </c>
    </row>
    <row r="188" spans="1:7" ht="21" x14ac:dyDescent="0.35">
      <c r="A188" s="170">
        <v>6</v>
      </c>
      <c r="B188" s="184">
        <v>62020026</v>
      </c>
      <c r="C188" s="171" t="s">
        <v>122</v>
      </c>
      <c r="D188" s="206">
        <v>51</v>
      </c>
      <c r="E188" s="206">
        <v>65</v>
      </c>
      <c r="F188" s="172">
        <f t="shared" si="29"/>
        <v>116</v>
      </c>
      <c r="G188" s="173" t="s">
        <v>584</v>
      </c>
    </row>
    <row r="189" spans="1:7" ht="21" x14ac:dyDescent="0.35">
      <c r="A189" s="170">
        <v>7</v>
      </c>
      <c r="B189" s="184">
        <v>62020027</v>
      </c>
      <c r="C189" s="171" t="s">
        <v>123</v>
      </c>
      <c r="D189" s="206">
        <v>91</v>
      </c>
      <c r="E189" s="206">
        <v>88</v>
      </c>
      <c r="F189" s="172">
        <f t="shared" si="29"/>
        <v>179</v>
      </c>
      <c r="G189" s="173" t="s">
        <v>584</v>
      </c>
    </row>
    <row r="190" spans="1:7" ht="21" x14ac:dyDescent="0.35">
      <c r="A190" s="170">
        <v>8</v>
      </c>
      <c r="B190" s="184">
        <v>62020028</v>
      </c>
      <c r="C190" s="171" t="s">
        <v>124</v>
      </c>
      <c r="D190" s="206">
        <v>43</v>
      </c>
      <c r="E190" s="206">
        <v>32</v>
      </c>
      <c r="F190" s="172">
        <f t="shared" si="29"/>
        <v>75</v>
      </c>
      <c r="G190" s="173" t="s">
        <v>584</v>
      </c>
    </row>
    <row r="191" spans="1:7" ht="21" x14ac:dyDescent="0.35">
      <c r="A191" s="170">
        <v>9</v>
      </c>
      <c r="B191" s="184">
        <v>62020029</v>
      </c>
      <c r="C191" s="171" t="s">
        <v>125</v>
      </c>
      <c r="D191" s="206">
        <v>51</v>
      </c>
      <c r="E191" s="206">
        <v>56</v>
      </c>
      <c r="F191" s="172">
        <f t="shared" si="29"/>
        <v>107</v>
      </c>
      <c r="G191" s="173" t="s">
        <v>584</v>
      </c>
    </row>
    <row r="192" spans="1:7" ht="21" x14ac:dyDescent="0.35">
      <c r="A192" s="170">
        <v>10</v>
      </c>
      <c r="B192" s="184">
        <v>62020030</v>
      </c>
      <c r="C192" s="171" t="s">
        <v>126</v>
      </c>
      <c r="D192" s="206">
        <v>87</v>
      </c>
      <c r="E192" s="206">
        <v>85</v>
      </c>
      <c r="F192" s="172">
        <f t="shared" si="29"/>
        <v>172</v>
      </c>
      <c r="G192" s="173" t="s">
        <v>585</v>
      </c>
    </row>
    <row r="193" spans="1:7" ht="21" x14ac:dyDescent="0.35">
      <c r="A193" s="170">
        <v>11</v>
      </c>
      <c r="B193" s="184">
        <v>62020031</v>
      </c>
      <c r="C193" s="171" t="s">
        <v>127</v>
      </c>
      <c r="D193" s="206">
        <v>34</v>
      </c>
      <c r="E193" s="206">
        <v>25</v>
      </c>
      <c r="F193" s="172">
        <f t="shared" si="29"/>
        <v>59</v>
      </c>
      <c r="G193" s="173" t="s">
        <v>584</v>
      </c>
    </row>
    <row r="194" spans="1:7" ht="21.95" customHeight="1" x14ac:dyDescent="0.35">
      <c r="A194" s="170">
        <v>12</v>
      </c>
      <c r="B194" s="170">
        <v>62020032</v>
      </c>
      <c r="C194" s="171" t="s">
        <v>128</v>
      </c>
      <c r="D194" s="206">
        <v>87</v>
      </c>
      <c r="E194" s="206">
        <v>76</v>
      </c>
      <c r="F194" s="172">
        <f>D194+E194</f>
        <v>163</v>
      </c>
      <c r="G194" s="173" t="s">
        <v>585</v>
      </c>
    </row>
    <row r="195" spans="1:7" ht="21.95" customHeight="1" x14ac:dyDescent="0.35">
      <c r="A195" s="170">
        <v>13</v>
      </c>
      <c r="B195" s="184">
        <v>62020033</v>
      </c>
      <c r="C195" s="171" t="s">
        <v>129</v>
      </c>
      <c r="D195" s="206">
        <v>85</v>
      </c>
      <c r="E195" s="206">
        <v>63</v>
      </c>
      <c r="F195" s="172">
        <f t="shared" si="29"/>
        <v>148</v>
      </c>
      <c r="G195" s="173" t="s">
        <v>585</v>
      </c>
    </row>
    <row r="196" spans="1:7" ht="21.95" customHeight="1" x14ac:dyDescent="0.35">
      <c r="A196" s="174">
        <v>14</v>
      </c>
      <c r="B196" s="186">
        <v>62020034</v>
      </c>
      <c r="C196" s="175" t="s">
        <v>130</v>
      </c>
      <c r="D196" s="207">
        <v>17</v>
      </c>
      <c r="E196" s="207">
        <v>9</v>
      </c>
      <c r="F196" s="176">
        <f t="shared" si="29"/>
        <v>26</v>
      </c>
      <c r="G196" s="177" t="s">
        <v>584</v>
      </c>
    </row>
    <row r="197" spans="1:7" ht="21.95" customHeight="1" x14ac:dyDescent="0.2">
      <c r="A197" s="538" t="s">
        <v>681</v>
      </c>
      <c r="B197" s="539"/>
      <c r="C197" s="554"/>
      <c r="D197" s="197">
        <f>SUM(D183:D196)</f>
        <v>799</v>
      </c>
      <c r="E197" s="197">
        <f t="shared" ref="E197:F197" si="30">SUM(E183:E196)</f>
        <v>685</v>
      </c>
      <c r="F197" s="198">
        <f t="shared" si="30"/>
        <v>1484</v>
      </c>
      <c r="G197" s="182"/>
    </row>
    <row r="198" spans="1:7" ht="21.95" customHeight="1" x14ac:dyDescent="0.2">
      <c r="A198" s="549" t="s">
        <v>682</v>
      </c>
      <c r="B198" s="550"/>
      <c r="C198" s="550"/>
      <c r="D198" s="199">
        <f>D197+D181+D169</f>
        <v>2395</v>
      </c>
      <c r="E198" s="199">
        <f t="shared" ref="E198:F198" si="31">E197+E181+E169</f>
        <v>2118</v>
      </c>
      <c r="F198" s="199">
        <f t="shared" si="31"/>
        <v>4513</v>
      </c>
      <c r="G198" s="133" t="s">
        <v>683</v>
      </c>
    </row>
    <row r="199" spans="1:7" ht="21.95" customHeight="1" x14ac:dyDescent="0.2">
      <c r="A199" s="551"/>
      <c r="B199" s="552"/>
      <c r="C199" s="552"/>
      <c r="D199" s="552"/>
      <c r="E199" s="552"/>
      <c r="F199" s="552"/>
      <c r="G199" s="552"/>
    </row>
    <row r="200" spans="1:7" ht="21.95" customHeight="1" x14ac:dyDescent="0.2">
      <c r="A200" s="545" t="s">
        <v>684</v>
      </c>
      <c r="B200" s="546"/>
      <c r="C200" s="546"/>
      <c r="D200" s="546"/>
      <c r="E200" s="546"/>
      <c r="F200" s="546"/>
      <c r="G200" s="546"/>
    </row>
    <row r="201" spans="1:7" ht="21.95" customHeight="1" x14ac:dyDescent="0.2">
      <c r="A201" s="136" t="s">
        <v>647</v>
      </c>
      <c r="B201" s="179" t="s">
        <v>2</v>
      </c>
      <c r="C201" s="193" t="s">
        <v>648</v>
      </c>
      <c r="D201" s="163" t="s">
        <v>276</v>
      </c>
      <c r="E201" s="163" t="s">
        <v>277</v>
      </c>
      <c r="F201" s="181" t="s">
        <v>278</v>
      </c>
      <c r="G201" s="182" t="s">
        <v>654</v>
      </c>
    </row>
    <row r="202" spans="1:7" ht="24" customHeight="1" x14ac:dyDescent="0.35">
      <c r="A202" s="166">
        <v>1</v>
      </c>
      <c r="B202" s="191">
        <v>62020157</v>
      </c>
      <c r="C202" s="167" t="s">
        <v>229</v>
      </c>
      <c r="D202" s="205">
        <v>52</v>
      </c>
      <c r="E202" s="205">
        <v>44</v>
      </c>
      <c r="F202" s="168">
        <f>D202+E202</f>
        <v>96</v>
      </c>
      <c r="G202" s="169" t="s">
        <v>584</v>
      </c>
    </row>
    <row r="203" spans="1:7" ht="24" customHeight="1" x14ac:dyDescent="0.35">
      <c r="A203" s="170">
        <v>2</v>
      </c>
      <c r="B203" s="184">
        <v>62020158</v>
      </c>
      <c r="C203" s="171" t="s">
        <v>230</v>
      </c>
      <c r="D203" s="206">
        <v>95</v>
      </c>
      <c r="E203" s="206">
        <v>64</v>
      </c>
      <c r="F203" s="172">
        <f>D203+E203</f>
        <v>159</v>
      </c>
      <c r="G203" s="173" t="s">
        <v>585</v>
      </c>
    </row>
    <row r="204" spans="1:7" ht="24" customHeight="1" x14ac:dyDescent="0.35">
      <c r="A204" s="170">
        <v>3</v>
      </c>
      <c r="B204" s="184">
        <v>62020159</v>
      </c>
      <c r="C204" s="171" t="s">
        <v>231</v>
      </c>
      <c r="D204" s="206">
        <v>28</v>
      </c>
      <c r="E204" s="206">
        <v>27</v>
      </c>
      <c r="F204" s="172">
        <f>D204+E204</f>
        <v>55</v>
      </c>
      <c r="G204" s="173" t="s">
        <v>584</v>
      </c>
    </row>
    <row r="205" spans="1:7" ht="24" customHeight="1" x14ac:dyDescent="0.35">
      <c r="A205" s="170">
        <v>4</v>
      </c>
      <c r="B205" s="184">
        <v>62020160</v>
      </c>
      <c r="C205" s="171" t="s">
        <v>232</v>
      </c>
      <c r="D205" s="206">
        <v>23</v>
      </c>
      <c r="E205" s="206">
        <v>11</v>
      </c>
      <c r="F205" s="172">
        <f>D205+E205</f>
        <v>34</v>
      </c>
      <c r="G205" s="173" t="s">
        <v>584</v>
      </c>
    </row>
    <row r="206" spans="1:7" ht="24" customHeight="1" x14ac:dyDescent="0.35">
      <c r="A206" s="170">
        <v>5</v>
      </c>
      <c r="B206" s="170">
        <v>62020161</v>
      </c>
      <c r="C206" s="171" t="s">
        <v>233</v>
      </c>
      <c r="D206" s="206">
        <v>93</v>
      </c>
      <c r="E206" s="206">
        <v>108</v>
      </c>
      <c r="F206" s="172">
        <f t="shared" ref="F206:F213" si="32">D206+E206</f>
        <v>201</v>
      </c>
      <c r="G206" s="173" t="s">
        <v>584</v>
      </c>
    </row>
    <row r="207" spans="1:7" ht="24" customHeight="1" x14ac:dyDescent="0.35">
      <c r="A207" s="170">
        <v>6</v>
      </c>
      <c r="B207" s="184">
        <v>62020162</v>
      </c>
      <c r="C207" s="171" t="s">
        <v>234</v>
      </c>
      <c r="D207" s="206">
        <v>57</v>
      </c>
      <c r="E207" s="206">
        <v>29</v>
      </c>
      <c r="F207" s="172">
        <f t="shared" si="32"/>
        <v>86</v>
      </c>
      <c r="G207" s="173" t="s">
        <v>584</v>
      </c>
    </row>
    <row r="208" spans="1:7" ht="24" customHeight="1" x14ac:dyDescent="0.35">
      <c r="A208" s="170">
        <v>7</v>
      </c>
      <c r="B208" s="184">
        <v>62020163</v>
      </c>
      <c r="C208" s="171" t="s">
        <v>235</v>
      </c>
      <c r="D208" s="206">
        <v>56</v>
      </c>
      <c r="E208" s="206">
        <v>55</v>
      </c>
      <c r="F208" s="172">
        <f t="shared" si="32"/>
        <v>111</v>
      </c>
      <c r="G208" s="173" t="s">
        <v>584</v>
      </c>
    </row>
    <row r="209" spans="1:7" ht="24" customHeight="1" x14ac:dyDescent="0.35">
      <c r="A209" s="170">
        <v>8</v>
      </c>
      <c r="B209" s="170">
        <v>62020164</v>
      </c>
      <c r="C209" s="171" t="s">
        <v>236</v>
      </c>
      <c r="D209" s="206">
        <v>92</v>
      </c>
      <c r="E209" s="206">
        <v>61</v>
      </c>
      <c r="F209" s="172">
        <f>D209+E209</f>
        <v>153</v>
      </c>
      <c r="G209" s="173" t="s">
        <v>584</v>
      </c>
    </row>
    <row r="210" spans="1:7" ht="24" customHeight="1" x14ac:dyDescent="0.35">
      <c r="A210" s="170">
        <v>9</v>
      </c>
      <c r="B210" s="184">
        <v>62020165</v>
      </c>
      <c r="C210" s="171" t="s">
        <v>237</v>
      </c>
      <c r="D210" s="206">
        <v>56</v>
      </c>
      <c r="E210" s="206">
        <v>39</v>
      </c>
      <c r="F210" s="172">
        <f t="shared" si="32"/>
        <v>95</v>
      </c>
      <c r="G210" s="173" t="s">
        <v>584</v>
      </c>
    </row>
    <row r="211" spans="1:7" ht="24" customHeight="1" x14ac:dyDescent="0.35">
      <c r="A211" s="170">
        <v>10</v>
      </c>
      <c r="B211" s="184">
        <v>62020166</v>
      </c>
      <c r="C211" s="171" t="s">
        <v>238</v>
      </c>
      <c r="D211" s="206">
        <v>111</v>
      </c>
      <c r="E211" s="206">
        <v>103</v>
      </c>
      <c r="F211" s="172">
        <f t="shared" si="32"/>
        <v>214</v>
      </c>
      <c r="G211" s="173" t="s">
        <v>585</v>
      </c>
    </row>
    <row r="212" spans="1:7" ht="24" customHeight="1" x14ac:dyDescent="0.35">
      <c r="A212" s="170">
        <v>11</v>
      </c>
      <c r="B212" s="184">
        <v>62020167</v>
      </c>
      <c r="C212" s="171" t="s">
        <v>239</v>
      </c>
      <c r="D212" s="206">
        <v>104</v>
      </c>
      <c r="E212" s="206">
        <v>76</v>
      </c>
      <c r="F212" s="172">
        <f t="shared" si="32"/>
        <v>180</v>
      </c>
      <c r="G212" s="173" t="s">
        <v>585</v>
      </c>
    </row>
    <row r="213" spans="1:7" ht="24" customHeight="1" x14ac:dyDescent="0.35">
      <c r="A213" s="174">
        <v>12</v>
      </c>
      <c r="B213" s="186">
        <v>62020168</v>
      </c>
      <c r="C213" s="175" t="s">
        <v>240</v>
      </c>
      <c r="D213" s="207">
        <v>50</v>
      </c>
      <c r="E213" s="207">
        <v>36</v>
      </c>
      <c r="F213" s="176">
        <f t="shared" si="32"/>
        <v>86</v>
      </c>
      <c r="G213" s="177" t="s">
        <v>584</v>
      </c>
    </row>
    <row r="214" spans="1:7" ht="24" customHeight="1" x14ac:dyDescent="0.2">
      <c r="A214" s="538" t="s">
        <v>685</v>
      </c>
      <c r="B214" s="539"/>
      <c r="C214" s="554"/>
      <c r="D214" s="178">
        <f>SUM(D202:D213)</f>
        <v>817</v>
      </c>
      <c r="E214" s="178">
        <f t="shared" ref="E214:F214" si="33">SUM(E202:E213)</f>
        <v>653</v>
      </c>
      <c r="F214" s="196">
        <f t="shared" si="33"/>
        <v>1470</v>
      </c>
      <c r="G214" s="133" t="s">
        <v>550</v>
      </c>
    </row>
    <row r="215" spans="1:7" ht="21" customHeight="1" x14ac:dyDescent="0.2">
      <c r="A215" s="545" t="s">
        <v>686</v>
      </c>
      <c r="B215" s="546"/>
      <c r="C215" s="546"/>
      <c r="D215" s="546"/>
      <c r="E215" s="546"/>
      <c r="F215" s="546"/>
      <c r="G215" s="546"/>
    </row>
    <row r="216" spans="1:7" ht="21" customHeight="1" x14ac:dyDescent="0.2">
      <c r="A216" s="136" t="s">
        <v>553</v>
      </c>
      <c r="B216" s="179" t="s">
        <v>2</v>
      </c>
      <c r="C216" s="193" t="s">
        <v>650</v>
      </c>
      <c r="D216" s="163" t="s">
        <v>276</v>
      </c>
      <c r="E216" s="163" t="s">
        <v>277</v>
      </c>
      <c r="F216" s="181" t="s">
        <v>278</v>
      </c>
      <c r="G216" s="182" t="s">
        <v>654</v>
      </c>
    </row>
    <row r="217" spans="1:7" ht="21" customHeight="1" x14ac:dyDescent="0.35">
      <c r="A217" s="166">
        <v>1</v>
      </c>
      <c r="B217" s="191">
        <v>62020195</v>
      </c>
      <c r="C217" s="183" t="s">
        <v>265</v>
      </c>
      <c r="D217" s="205">
        <v>74</v>
      </c>
      <c r="E217" s="205">
        <v>51</v>
      </c>
      <c r="F217" s="168">
        <f>D217+E217</f>
        <v>125</v>
      </c>
      <c r="G217" s="169" t="s">
        <v>585</v>
      </c>
    </row>
    <row r="218" spans="1:7" ht="21" customHeight="1" x14ac:dyDescent="0.35">
      <c r="A218" s="170">
        <v>2</v>
      </c>
      <c r="B218" s="184">
        <v>62020196</v>
      </c>
      <c r="C218" s="185" t="s">
        <v>266</v>
      </c>
      <c r="D218" s="206">
        <v>28</v>
      </c>
      <c r="E218" s="206">
        <v>22</v>
      </c>
      <c r="F218" s="172">
        <f>D218+E218</f>
        <v>50</v>
      </c>
      <c r="G218" s="173" t="s">
        <v>584</v>
      </c>
    </row>
    <row r="219" spans="1:7" ht="21" customHeight="1" x14ac:dyDescent="0.35">
      <c r="A219" s="170">
        <v>3</v>
      </c>
      <c r="B219" s="184">
        <v>62020199</v>
      </c>
      <c r="C219" s="185" t="s">
        <v>269</v>
      </c>
      <c r="D219" s="206">
        <v>42</v>
      </c>
      <c r="E219" s="206">
        <v>39</v>
      </c>
      <c r="F219" s="172">
        <f>D219+E219</f>
        <v>81</v>
      </c>
      <c r="G219" s="173" t="s">
        <v>584</v>
      </c>
    </row>
    <row r="220" spans="1:7" ht="21" customHeight="1" x14ac:dyDescent="0.35">
      <c r="A220" s="170">
        <v>4</v>
      </c>
      <c r="B220" s="184">
        <v>62020200</v>
      </c>
      <c r="C220" s="185" t="s">
        <v>270</v>
      </c>
      <c r="D220" s="206">
        <v>113</v>
      </c>
      <c r="E220" s="206">
        <v>84</v>
      </c>
      <c r="F220" s="172">
        <f t="shared" ref="F220:F225" si="34">D220+E220</f>
        <v>197</v>
      </c>
      <c r="G220" s="173" t="s">
        <v>585</v>
      </c>
    </row>
    <row r="221" spans="1:7" ht="21" customHeight="1" x14ac:dyDescent="0.35">
      <c r="A221" s="170">
        <v>5</v>
      </c>
      <c r="B221" s="184">
        <v>62020201</v>
      </c>
      <c r="C221" s="185" t="s">
        <v>271</v>
      </c>
      <c r="D221" s="206">
        <v>89</v>
      </c>
      <c r="E221" s="206">
        <v>88</v>
      </c>
      <c r="F221" s="172">
        <f t="shared" si="34"/>
        <v>177</v>
      </c>
      <c r="G221" s="173" t="s">
        <v>585</v>
      </c>
    </row>
    <row r="222" spans="1:7" ht="21" customHeight="1" x14ac:dyDescent="0.35">
      <c r="A222" s="170">
        <v>6</v>
      </c>
      <c r="B222" s="184">
        <v>62020202</v>
      </c>
      <c r="C222" s="185" t="s">
        <v>272</v>
      </c>
      <c r="D222" s="206">
        <v>45</v>
      </c>
      <c r="E222" s="206">
        <v>42</v>
      </c>
      <c r="F222" s="172">
        <f t="shared" si="34"/>
        <v>87</v>
      </c>
      <c r="G222" s="173" t="s">
        <v>584</v>
      </c>
    </row>
    <row r="223" spans="1:7" ht="21" customHeight="1" x14ac:dyDescent="0.35">
      <c r="A223" s="170">
        <v>7</v>
      </c>
      <c r="B223" s="184">
        <v>62020203</v>
      </c>
      <c r="C223" s="185" t="s">
        <v>273</v>
      </c>
      <c r="D223" s="206">
        <v>16</v>
      </c>
      <c r="E223" s="206">
        <v>17</v>
      </c>
      <c r="F223" s="172">
        <f t="shared" si="34"/>
        <v>33</v>
      </c>
      <c r="G223" s="173" t="s">
        <v>584</v>
      </c>
    </row>
    <row r="224" spans="1:7" ht="21" customHeight="1" x14ac:dyDescent="0.35">
      <c r="A224" s="170">
        <v>8</v>
      </c>
      <c r="B224" s="184">
        <v>62020204</v>
      </c>
      <c r="C224" s="185" t="s">
        <v>274</v>
      </c>
      <c r="D224" s="206">
        <v>37</v>
      </c>
      <c r="E224" s="206">
        <v>25</v>
      </c>
      <c r="F224" s="172">
        <f t="shared" si="34"/>
        <v>62</v>
      </c>
      <c r="G224" s="173" t="s">
        <v>584</v>
      </c>
    </row>
    <row r="225" spans="1:7" ht="21" customHeight="1" x14ac:dyDescent="0.35">
      <c r="A225" s="174">
        <v>9</v>
      </c>
      <c r="B225" s="186">
        <v>62020205</v>
      </c>
      <c r="C225" s="187" t="s">
        <v>275</v>
      </c>
      <c r="D225" s="207">
        <v>107</v>
      </c>
      <c r="E225" s="207">
        <v>82</v>
      </c>
      <c r="F225" s="176">
        <f t="shared" si="34"/>
        <v>189</v>
      </c>
      <c r="G225" s="177" t="s">
        <v>585</v>
      </c>
    </row>
    <row r="226" spans="1:7" ht="21" customHeight="1" x14ac:dyDescent="0.2">
      <c r="A226" s="538" t="s">
        <v>687</v>
      </c>
      <c r="B226" s="539"/>
      <c r="C226" s="539"/>
      <c r="D226" s="178">
        <f>SUM(D217:D225)</f>
        <v>551</v>
      </c>
      <c r="E226" s="178">
        <f t="shared" ref="E226:F226" si="35">SUM(E217:E225)</f>
        <v>450</v>
      </c>
      <c r="F226" s="196">
        <f t="shared" si="35"/>
        <v>1001</v>
      </c>
      <c r="G226" s="182"/>
    </row>
    <row r="227" spans="1:7" ht="21" customHeight="1" x14ac:dyDescent="0.2">
      <c r="A227" s="136" t="s">
        <v>553</v>
      </c>
      <c r="B227" s="179" t="s">
        <v>2</v>
      </c>
      <c r="C227" s="162" t="s">
        <v>651</v>
      </c>
      <c r="D227" s="163" t="s">
        <v>276</v>
      </c>
      <c r="E227" s="163" t="s">
        <v>277</v>
      </c>
      <c r="F227" s="181" t="s">
        <v>278</v>
      </c>
      <c r="G227" s="182" t="s">
        <v>654</v>
      </c>
    </row>
    <row r="228" spans="1:7" ht="21" customHeight="1" x14ac:dyDescent="0.35">
      <c r="A228" s="166">
        <v>1</v>
      </c>
      <c r="B228" s="191">
        <v>62020190</v>
      </c>
      <c r="C228" s="183" t="s">
        <v>260</v>
      </c>
      <c r="D228" s="205">
        <v>18</v>
      </c>
      <c r="E228" s="205">
        <v>20</v>
      </c>
      <c r="F228" s="168">
        <f>D228+E228</f>
        <v>38</v>
      </c>
      <c r="G228" s="169" t="s">
        <v>584</v>
      </c>
    </row>
    <row r="229" spans="1:7" ht="21" customHeight="1" x14ac:dyDescent="0.35">
      <c r="A229" s="170">
        <v>2</v>
      </c>
      <c r="B229" s="184">
        <v>62020191</v>
      </c>
      <c r="C229" s="185" t="s">
        <v>261</v>
      </c>
      <c r="D229" s="206">
        <v>22</v>
      </c>
      <c r="E229" s="206">
        <v>21</v>
      </c>
      <c r="F229" s="172">
        <f>D229+E229</f>
        <v>43</v>
      </c>
      <c r="G229" s="173" t="s">
        <v>584</v>
      </c>
    </row>
    <row r="230" spans="1:7" ht="21" customHeight="1" x14ac:dyDescent="0.35">
      <c r="A230" s="170">
        <v>3</v>
      </c>
      <c r="B230" s="170">
        <v>62020192</v>
      </c>
      <c r="C230" s="185" t="s">
        <v>262</v>
      </c>
      <c r="D230" s="206">
        <v>21</v>
      </c>
      <c r="E230" s="206">
        <v>17</v>
      </c>
      <c r="F230" s="172">
        <f>D230+E230</f>
        <v>38</v>
      </c>
      <c r="G230" s="173" t="s">
        <v>584</v>
      </c>
    </row>
    <row r="231" spans="1:7" ht="21" customHeight="1" x14ac:dyDescent="0.35">
      <c r="A231" s="170">
        <v>4</v>
      </c>
      <c r="B231" s="184">
        <v>62020193</v>
      </c>
      <c r="C231" s="185" t="s">
        <v>263</v>
      </c>
      <c r="D231" s="206">
        <v>50</v>
      </c>
      <c r="E231" s="206">
        <v>44</v>
      </c>
      <c r="F231" s="172">
        <f>D231+E231</f>
        <v>94</v>
      </c>
      <c r="G231" s="173" t="s">
        <v>584</v>
      </c>
    </row>
    <row r="232" spans="1:7" ht="21" customHeight="1" x14ac:dyDescent="0.35">
      <c r="A232" s="170">
        <v>5</v>
      </c>
      <c r="B232" s="170">
        <v>62020194</v>
      </c>
      <c r="C232" s="185" t="s">
        <v>264</v>
      </c>
      <c r="D232" s="206">
        <v>47</v>
      </c>
      <c r="E232" s="206">
        <v>47</v>
      </c>
      <c r="F232" s="172">
        <f>D232+E232</f>
        <v>94</v>
      </c>
      <c r="G232" s="173" t="s">
        <v>584</v>
      </c>
    </row>
    <row r="233" spans="1:7" ht="21" customHeight="1" x14ac:dyDescent="0.35">
      <c r="A233" s="170">
        <v>6</v>
      </c>
      <c r="B233" s="170">
        <v>62020197</v>
      </c>
      <c r="C233" s="185" t="s">
        <v>267</v>
      </c>
      <c r="D233" s="206">
        <v>80</v>
      </c>
      <c r="E233" s="206">
        <v>75</v>
      </c>
      <c r="F233" s="172">
        <f t="shared" ref="F233:F234" si="36">D233+E233</f>
        <v>155</v>
      </c>
      <c r="G233" s="173" t="s">
        <v>584</v>
      </c>
    </row>
    <row r="234" spans="1:7" ht="21" customHeight="1" x14ac:dyDescent="0.35">
      <c r="A234" s="174">
        <v>7</v>
      </c>
      <c r="B234" s="174">
        <v>62020198</v>
      </c>
      <c r="C234" s="187" t="s">
        <v>268</v>
      </c>
      <c r="D234" s="207">
        <v>38</v>
      </c>
      <c r="E234" s="207">
        <v>38</v>
      </c>
      <c r="F234" s="176">
        <f t="shared" si="36"/>
        <v>76</v>
      </c>
      <c r="G234" s="177" t="s">
        <v>584</v>
      </c>
    </row>
    <row r="235" spans="1:7" ht="21" customHeight="1" x14ac:dyDescent="0.2">
      <c r="A235" s="557" t="s">
        <v>688</v>
      </c>
      <c r="B235" s="557"/>
      <c r="C235" s="557"/>
      <c r="D235" s="200">
        <f>SUM(D228:D234)</f>
        <v>276</v>
      </c>
      <c r="E235" s="200">
        <f t="shared" ref="E235:F235" si="37">SUM(E228:E234)</f>
        <v>262</v>
      </c>
      <c r="F235" s="200">
        <f t="shared" si="37"/>
        <v>538</v>
      </c>
      <c r="G235" s="182"/>
    </row>
    <row r="236" spans="1:7" ht="21" customHeight="1" x14ac:dyDescent="0.2">
      <c r="A236" s="557" t="s">
        <v>689</v>
      </c>
      <c r="B236" s="557"/>
      <c r="C236" s="557"/>
      <c r="D236" s="201">
        <f>D235+D226</f>
        <v>827</v>
      </c>
      <c r="E236" s="201">
        <f t="shared" ref="E236:F236" si="38">E235+E226</f>
        <v>712</v>
      </c>
      <c r="F236" s="202">
        <f t="shared" si="38"/>
        <v>1539</v>
      </c>
      <c r="G236" s="133" t="s">
        <v>554</v>
      </c>
    </row>
    <row r="237" spans="1:7" ht="21" customHeight="1" x14ac:dyDescent="0.2">
      <c r="A237" s="558" t="s">
        <v>94</v>
      </c>
      <c r="B237" s="558"/>
      <c r="C237" s="558"/>
      <c r="D237" s="203">
        <f>D235+D226+D214+D197+D181+D169+D154+D147+D128+D118+D105+D94+D85+D73+D60+D52+D36+D24+D14</f>
        <v>10079</v>
      </c>
      <c r="E237" s="203">
        <f>E235+E226+E214+E197+E181+E169+E154+E147+E128+E118+E105+E94+E85+E73+E60+E52+E36+E24+E14</f>
        <v>8841</v>
      </c>
      <c r="F237" s="203">
        <f>F235+F226+F214+F197+F181+F169+F154+F147+F128+F118+F105+F94+F85+F73+F60+F52+F36+F24+F14</f>
        <v>18920</v>
      </c>
      <c r="G237" s="300"/>
    </row>
  </sheetData>
  <mergeCells count="41">
    <mergeCell ref="A215:G215"/>
    <mergeCell ref="A226:C226"/>
    <mergeCell ref="A235:C235"/>
    <mergeCell ref="A236:C236"/>
    <mergeCell ref="A237:C237"/>
    <mergeCell ref="A214:C214"/>
    <mergeCell ref="A147:C147"/>
    <mergeCell ref="A154:C154"/>
    <mergeCell ref="A155:C155"/>
    <mergeCell ref="A156:G156"/>
    <mergeCell ref="A157:G157"/>
    <mergeCell ref="A169:C169"/>
    <mergeCell ref="A181:C181"/>
    <mergeCell ref="A197:C197"/>
    <mergeCell ref="A198:C198"/>
    <mergeCell ref="A199:G199"/>
    <mergeCell ref="A200:G200"/>
    <mergeCell ref="A131:G131"/>
    <mergeCell ref="A73:C73"/>
    <mergeCell ref="A74:C74"/>
    <mergeCell ref="A75:G75"/>
    <mergeCell ref="A76:G76"/>
    <mergeCell ref="A85:C85"/>
    <mergeCell ref="A94:C94"/>
    <mergeCell ref="A105:C105"/>
    <mergeCell ref="A118:C118"/>
    <mergeCell ref="A128:C128"/>
    <mergeCell ref="A129:C129"/>
    <mergeCell ref="A130:G130"/>
    <mergeCell ref="A60:C60"/>
    <mergeCell ref="A1:G1"/>
    <mergeCell ref="A2:A3"/>
    <mergeCell ref="B2:B3"/>
    <mergeCell ref="C2:C3"/>
    <mergeCell ref="D2:F2"/>
    <mergeCell ref="G2:G3"/>
    <mergeCell ref="A4:G4"/>
    <mergeCell ref="A14:C14"/>
    <mergeCell ref="A24:C24"/>
    <mergeCell ref="A36:C36"/>
    <mergeCell ref="A52:C52"/>
  </mergeCells>
  <pageMargins left="3.2283464566929134" right="0.27559055118110237" top="0.39370078740157483" bottom="0.15748031496062992" header="0.31496062992125984" footer="0.15748031496062992"/>
  <pageSetup paperSize="9" firstPageNumber="38" orientation="landscape" useFirstPageNumber="1" horizontalDpi="4294967293" verticalDpi="0" r:id="rId1"/>
  <headerFooter alignWithMargins="0">
    <oddHeader>&amp;R&amp;"-,ตัวหนา"&amp;14&amp;P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18</vt:i4>
      </vt:variant>
    </vt:vector>
  </HeadingPairs>
  <TitlesOfParts>
    <vt:vector size="36" baseType="lpstr">
      <vt:lpstr>สรุป1</vt:lpstr>
      <vt:lpstr>สถิติ 5ปี</vt:lpstr>
      <vt:lpstr>สถิติย้อน</vt:lpstr>
      <vt:lpstr>พื้นฐาน</vt:lpstr>
      <vt:lpstr>ที่อยู่</vt:lpstr>
      <vt:lpstr> ระดับ</vt:lpstr>
      <vt:lpstr>อำเภอ</vt:lpstr>
      <vt:lpstr>สรุปกลุ่ม รร.</vt:lpstr>
      <vt:lpstr>แยกกลุ่ม รร.</vt:lpstr>
      <vt:lpstr>เล็ก</vt:lpstr>
      <vt:lpstr>กลาง</vt:lpstr>
      <vt:lpstr>ใหญ่</vt:lpstr>
      <vt:lpstr>60ลงมา</vt:lpstr>
      <vt:lpstr>ม.ต้น</vt:lpstr>
      <vt:lpstr>ทุกชั้น</vt:lpstr>
      <vt:lpstr>เรียง น้อยมาก</vt:lpstr>
      <vt:lpstr>โฮมสคูล</vt:lpstr>
      <vt:lpstr>ดิบ จากระบบ 10 มิ.ย.67</vt:lpstr>
      <vt:lpstr>โฮมสคูล!Print_Area</vt:lpstr>
      <vt:lpstr>กลาง!Print_Area</vt:lpstr>
      <vt:lpstr>พื้นฐาน!Print_Area</vt:lpstr>
      <vt:lpstr>ม.ต้น!Print_Area</vt:lpstr>
      <vt:lpstr>'สถิติ 5ปี'!Print_Area</vt:lpstr>
      <vt:lpstr>สถิติย้อน!Print_Area</vt:lpstr>
      <vt:lpstr>'สรุปกลุ่ม รร.'!Print_Area</vt:lpstr>
      <vt:lpstr>' ระดับ'!Print_Titles</vt:lpstr>
      <vt:lpstr>'60ลงมา'!Print_Titles</vt:lpstr>
      <vt:lpstr>'เรียง น้อยมาก'!Print_Titles</vt:lpstr>
      <vt:lpstr>เล็ก!Print_Titles</vt:lpstr>
      <vt:lpstr>'แยกกลุ่ม รร.'!Print_Titles</vt:lpstr>
      <vt:lpstr>กลาง!Print_Titles</vt:lpstr>
      <vt:lpstr>ที่อยู่!Print_Titles</vt:lpstr>
      <vt:lpstr>ทุกชั้น!Print_Titles</vt:lpstr>
      <vt:lpstr>พื้นฐาน!Print_Titles</vt:lpstr>
      <vt:lpstr>ม.ต้น!Print_Titles</vt:lpstr>
      <vt:lpstr>'สรุปกลุ่ม รร.'!Print_Titles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PRO222</dc:creator>
  <cp:lastModifiedBy>Windows User</cp:lastModifiedBy>
  <cp:lastPrinted>2024-07-22T06:39:20Z</cp:lastPrinted>
  <dcterms:created xsi:type="dcterms:W3CDTF">2024-06-14T07:03:45Z</dcterms:created>
  <dcterms:modified xsi:type="dcterms:W3CDTF">2024-08-02T07:09:35Z</dcterms:modified>
</cp:coreProperties>
</file>